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17" i="1"/>
  <c r="I16" i="1"/>
  <c r="I15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8" i="1"/>
  <c r="I18" i="1" s="1"/>
  <c r="F17" i="1"/>
  <c r="F16" i="1"/>
  <c r="F15" i="1"/>
  <c r="F14" i="1"/>
  <c r="I14" i="1" s="1"/>
  <c r="F13" i="1"/>
  <c r="I13" i="1" s="1"/>
  <c r="F12" i="1"/>
  <c r="F11" i="1"/>
  <c r="I11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F19" i="1" l="1"/>
  <c r="H37" i="1"/>
  <c r="G37" i="1"/>
  <c r="E37" i="1"/>
  <c r="D37" i="1"/>
  <c r="I20" i="1"/>
  <c r="I19" i="1" s="1"/>
  <c r="I10" i="1"/>
  <c r="F10" i="1"/>
  <c r="I7" i="1"/>
  <c r="F37" i="1" l="1"/>
  <c r="I37" i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<sst xmlns="http://schemas.openxmlformats.org/spreadsheetml/2006/main" count="69" uniqueCount="69">
  <si>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</si>
  <si>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</si>
  <si>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</si>
  <si>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</si>
  <si>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</si>
  <si>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</si>
  <si>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</si>
  <si>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</si>
  <si>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</si>
  <si>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</si>
  <si>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</si>
  <si>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</si>
  <si>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</si>
  <si>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</si>
  <si>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</si>
  <si>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</si>
  <si>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</si>
  <si>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</si>
  <si>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</si>
  <si>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</si>
  <si>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</si>
  <si>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</si>
  <si>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</si>
  <si>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</si>
  <si>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</si>
  <si>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</si>
  <si>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</si>
  <si>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</si>
  <si>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</si>
  <si>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</si>
  <si>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</si>
  <si>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</si>
  <si>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</si>
  <si>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</si>
  <si>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</si>
  <si>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</si>
  <si>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</si>
  <si>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</si>
  <si>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</si>
  <si>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</si>
  <si>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</si>
  <si>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</si>
  <si>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</si>
  <si>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</si>
  <si>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</si>
  <si>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</si>
  <si>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</si>
  <si>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</si>
  <si>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</si>
  <si>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</si>
  <si>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</si>
  <si>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</si>
  <si>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</si>
  <si>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</si>
  <si>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</si>
  <si>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</si>
  <si>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</si>
  <si>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</si>
  <si>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</si>
  <si>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</si>
  <si>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</si>
  <si>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</si>
  <si>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</si>
  <si>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</si>
  <si>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XICHU GTO
GASTO POR CATEGORÍA PROGRAMÁTICA
DEL 1 DE ENERO AL 30 DE SEPTIEMBRE DEL 2020</t>
  </si>
  <si>
    <t>PRESIDENTA MUNICIPAL</t>
  </si>
  <si>
    <t>TESORERA MUNICIPAL</t>
  </si>
  <si>
    <t>C. MA GUADALUPE RAMIREZ ESQUIVEL</t>
  </si>
  <si>
    <t>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</si>
</sst>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0" fillId="0" borderId="0" xfId="0"/>
    <xf numFmtId="0" fontId="5" fillId="0" borderId="0" xfId="0" applyFont="1" applyAlignment="1" applyProtection="1">
      <alignment horizontal="center"/>
      <protection locked="0"/>
    </xf>
    <xf numFmtId="0" fontId="5" fillId="0" borderId="5" xfId="0" applyFont="1" applyBorder="1" applyProtection="1">
      <protection locked="0"/>
    </xf>
    <xf numFmtId="4" fontId="5" fillId="0" borderId="5" xfId="0" applyNumberFormat="1" applyFont="1" applyBorder="1" applyProtection="1">
      <protection locked="0"/>
    </xf>
  </cellXfs>
  <cellStyles count="42">
    <cellStyle name="Euro" xfId="1"/>
    <cellStyle name="Millares 2" xfId="2"/>
    <cellStyle name="Millares 2 2" xfId="3"/>
    <cellStyle name="Millares 2 2 2" xfId="38"/>
    <cellStyle name="Millares 2 2 3" xfId="33"/>
    <cellStyle name="Millares 2 2 4" xfId="28"/>
    <cellStyle name="Millares 2 2 5" xfId="23"/>
    <cellStyle name="Millares 2 2 6" xfId="18"/>
    <cellStyle name="Millares 2 3" xfId="4"/>
    <cellStyle name="Millares 2 3 2" xfId="39"/>
    <cellStyle name="Millares 2 3 3" xfId="34"/>
    <cellStyle name="Millares 2 3 4" xfId="29"/>
    <cellStyle name="Millares 2 3 5" xfId="24"/>
    <cellStyle name="Millares 2 3 6" xfId="19"/>
    <cellStyle name="Millares 2 4" xfId="37"/>
    <cellStyle name="Millares 2 5" xfId="32"/>
    <cellStyle name="Millares 2 6" xfId="27"/>
    <cellStyle name="Millares 2 7" xfId="22"/>
    <cellStyle name="Millares 2 8" xfId="17"/>
    <cellStyle name="Millares 3" xfId="5"/>
    <cellStyle name="Millares 3 2" xfId="40"/>
    <cellStyle name="Millares 3 3" xfId="35"/>
    <cellStyle name="Millares 3 4" xfId="30"/>
    <cellStyle name="Millares 3 5" xfId="25"/>
    <cellStyle name="Millares 3 6" xfId="20"/>
    <cellStyle name="Moneda 2" xfId="6"/>
    <cellStyle name="Moneda 2 2" xfId="41"/>
    <cellStyle name="Moneda 2 3" xfId="36"/>
    <cellStyle name="Moneda 2 4" xfId="31"/>
    <cellStyle name="Moneda 2 5" xfId="26"/>
    <cellStyle name="Moneda 2 6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E49" sqref="E49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97203355.600000009</v>
      </c>
      <c r="E10" s="18">
        <f>SUM(E11:E18)</f>
        <v>39884963.149999999</v>
      </c>
      <c r="F10" s="18">
        <f t="shared" ref="F10:I10" si="1">SUM(F11:F18)</f>
        <v>137088318.75</v>
      </c>
      <c r="G10" s="18">
        <f t="shared" si="1"/>
        <v>63829748.910000004</v>
      </c>
      <c r="H10" s="18">
        <f t="shared" si="1"/>
        <v>63829748.910000004</v>
      </c>
      <c r="I10" s="18">
        <f t="shared" si="1"/>
        <v>73258569.840000004</v>
      </c>
    </row>
    <row r="11" spans="1:9" x14ac:dyDescent="0.2">
      <c r="A11" s="27" t="s">
        <v>46</v>
      </c>
      <c r="B11" s="9"/>
      <c r="C11" s="3" t="s">
        <v>4</v>
      </c>
      <c r="D11" s="19">
        <v>45279990.990000002</v>
      </c>
      <c r="E11" s="19">
        <v>19384300</v>
      </c>
      <c r="F11" s="19">
        <f t="shared" ref="F11:F18" si="2">D11+E11</f>
        <v>64664290.990000002</v>
      </c>
      <c r="G11" s="19">
        <v>45111342.030000001</v>
      </c>
      <c r="H11" s="19">
        <v>45111342.030000001</v>
      </c>
      <c r="I11" s="19">
        <f t="shared" ref="I11:I18" si="3">F11-G11</f>
        <v>19552948.960000001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374499.92</v>
      </c>
      <c r="E13" s="19">
        <v>213000</v>
      </c>
      <c r="F13" s="19">
        <f t="shared" si="2"/>
        <v>587499.91999999993</v>
      </c>
      <c r="G13" s="19">
        <v>458697.94</v>
      </c>
      <c r="H13" s="19">
        <v>458697.94</v>
      </c>
      <c r="I13" s="19">
        <f t="shared" si="3"/>
        <v>128801.97999999992</v>
      </c>
    </row>
    <row r="14" spans="1:9" x14ac:dyDescent="0.2">
      <c r="A14" s="27" t="s">
        <v>42</v>
      </c>
      <c r="B14" s="9"/>
      <c r="C14" s="3" t="s">
        <v>7</v>
      </c>
      <c r="D14" s="19">
        <v>3593221.06</v>
      </c>
      <c r="E14" s="19">
        <v>597200</v>
      </c>
      <c r="F14" s="19">
        <f t="shared" si="2"/>
        <v>4190421.06</v>
      </c>
      <c r="G14" s="19">
        <v>1824983.02</v>
      </c>
      <c r="H14" s="19">
        <v>1824983.02</v>
      </c>
      <c r="I14" s="19">
        <f t="shared" si="3"/>
        <v>2365438.04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47955643.630000003</v>
      </c>
      <c r="E18" s="19">
        <v>19690463.149999999</v>
      </c>
      <c r="F18" s="19">
        <f t="shared" si="2"/>
        <v>67646106.780000001</v>
      </c>
      <c r="G18" s="19">
        <v>16434725.92</v>
      </c>
      <c r="H18" s="19">
        <v>16434725.92</v>
      </c>
      <c r="I18" s="19">
        <f t="shared" si="3"/>
        <v>51211380.859999999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5924694.2300000004</v>
      </c>
      <c r="E19" s="18">
        <f>SUM(E20:E22)</f>
        <v>123500</v>
      </c>
      <c r="F19" s="18">
        <f t="shared" ref="F19:I19" si="4">SUM(F20:F22)</f>
        <v>6048194.2300000004</v>
      </c>
      <c r="G19" s="18">
        <f t="shared" si="4"/>
        <v>3788382.4899999998</v>
      </c>
      <c r="H19" s="18">
        <f t="shared" si="4"/>
        <v>3788382.4899999998</v>
      </c>
      <c r="I19" s="18">
        <f t="shared" si="4"/>
        <v>2259811.7400000002</v>
      </c>
    </row>
    <row r="20" spans="1:9" x14ac:dyDescent="0.2">
      <c r="A20" s="27" t="s">
        <v>54</v>
      </c>
      <c r="B20" s="9"/>
      <c r="C20" s="3" t="s">
        <v>13</v>
      </c>
      <c r="D20" s="19">
        <v>5147037.54</v>
      </c>
      <c r="E20" s="19">
        <v>75000</v>
      </c>
      <c r="F20" s="19">
        <f t="shared" ref="F20:F22" si="5">D20+E20</f>
        <v>5222037.54</v>
      </c>
      <c r="G20" s="19">
        <v>3219190.82</v>
      </c>
      <c r="H20" s="19">
        <v>3219190.82</v>
      </c>
      <c r="I20" s="19">
        <f t="shared" ref="I20:I22" si="6">F20-G20</f>
        <v>2002846.7200000002</v>
      </c>
    </row>
    <row r="21" spans="1:9" x14ac:dyDescent="0.2">
      <c r="A21" s="27" t="s">
        <v>43</v>
      </c>
      <c r="B21" s="9"/>
      <c r="C21" s="3" t="s">
        <v>14</v>
      </c>
      <c r="D21" s="19">
        <v>777656.69</v>
      </c>
      <c r="E21" s="19">
        <v>48500</v>
      </c>
      <c r="F21" s="19">
        <f t="shared" si="5"/>
        <v>826156.69</v>
      </c>
      <c r="G21" s="19">
        <v>569191.67000000004</v>
      </c>
      <c r="H21" s="19">
        <v>569191.67000000004</v>
      </c>
      <c r="I21" s="19">
        <f t="shared" si="6"/>
        <v>256965.0199999999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103128049.83000001</v>
      </c>
      <c r="E37" s="24">
        <f t="shared" ref="E37:I37" si="16">SUM(E7+E10+E19+E23+E26+E31)</f>
        <v>40008463.149999999</v>
      </c>
      <c r="F37" s="24">
        <f t="shared" si="16"/>
        <v>143136512.97999999</v>
      </c>
      <c r="G37" s="24">
        <f t="shared" si="16"/>
        <v>67618131.400000006</v>
      </c>
      <c r="H37" s="24">
        <f t="shared" si="16"/>
        <v>67618131.400000006</v>
      </c>
      <c r="I37" s="24">
        <f t="shared" si="16"/>
        <v>75518381.579999998</v>
      </c>
    </row>
    <row r="43" spans="1:9" ht="15" x14ac:dyDescent="0.25">
      <c r="A43" s="43"/>
      <c r="B43" s="43"/>
      <c r="C43" s="45"/>
      <c r="D43" s="43"/>
      <c r="E43" s="43"/>
      <c r="F43" s="45"/>
      <c r="G43" s="46"/>
      <c r="H43" s="46"/>
      <c r="I43" s="43"/>
    </row>
    <row r="44" spans="1:9" ht="15" x14ac:dyDescent="0.25">
      <c r="A44" s="43"/>
      <c r="B44" s="43"/>
      <c r="C44" s="44" t="s">
        <v>65</v>
      </c>
      <c r="D44" s="43"/>
      <c r="E44" s="43"/>
      <c r="F44" s="42" t="s">
        <v>66</v>
      </c>
      <c r="G44" s="42"/>
      <c r="H44" s="42"/>
      <c r="I44" s="43"/>
    </row>
    <row r="45" spans="1:9" ht="15" x14ac:dyDescent="0.25">
      <c r="A45" s="43"/>
      <c r="B45" s="43"/>
      <c r="C45" s="44" t="s">
        <v>67</v>
      </c>
      <c r="D45" s="43"/>
      <c r="E45" s="43"/>
      <c r="F45" s="42" t="s">
        <v>68</v>
      </c>
      <c r="G45" s="42"/>
      <c r="H45" s="42"/>
      <c r="I45" s="43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6">
    <mergeCell ref="D2:H2"/>
    <mergeCell ref="I2:I3"/>
    <mergeCell ref="A1:I1"/>
    <mergeCell ref="A2:C4"/>
    <mergeCell ref="F45:H45"/>
    <mergeCell ref="F44:H4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2017-03-30T22:19:49Z</cp:lastPrinted>
  <dcterms:created xsi:type="dcterms:W3CDTF">2012-12-11T21:13:37Z</dcterms:created>
  <dcterms:modified xsi:type="dcterms:W3CDTF">2020-10-30T21:08:32Z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