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24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H31" i="4"/>
  <c r="E31" i="4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E21" i="4" s="1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H16" i="4" s="1"/>
  <c r="E5" i="4"/>
  <c r="E16" i="4" s="1"/>
  <c r="E39" i="4" l="1"/>
  <c r="H21" i="4"/>
  <c r="H39" i="4" s="1"/>
</calcChain>
</file>

<file path=xl/sharedStrings.xml><?xml version="1.0" encoding="utf-8"?>
<sst xmlns="http://schemas.openxmlformats.org/spreadsheetml/2006/main" count="98" uniqueCount="50">
  <si>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</si>
  <si>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</si>
  <si>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</si>
  <si>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</si>
  <si>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</si>
  <si>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</si>
  <si>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</si>
  <si>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</si>
  <si>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</si>
  <si>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</si>
  <si>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</si>
  <si>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</si>
  <si>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</si>
  <si>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</si>
  <si>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</si>
  <si>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</si>
  <si>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</si>
  <si>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</si>
  <si>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</si>
  <si>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</si>
  <si>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</si>
  <si>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</si>
  <si>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</si>
  <si>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</si>
  <si>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</si>
  <si>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</si>
  <si>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</si>
  <si>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</si>
  <si>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</si>
  <si>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</si>
  <si>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</si>
  <si>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</si>
  <si>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</si>
  <si>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</si>
  <si>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</si>
  <si>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</si>
  <si>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</si>
  <si>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</si>
  <si>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</si>
  <si>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</si>
  <si>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</si>
  <si>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</si>
  <si>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</si>
  <si>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</si>
  <si>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</si>
  <si>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</si>
  <si>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</si>
  <si>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</si>
  <si>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</si>
  <si>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MUNICIPIO DE XICHU GTO
ESTADO ANALÍTICO DE INGRESOS
DEL 1 DE ENERO AL 30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</si>
</sst>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9" t="s">
        <v>49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602760.52</v>
      </c>
      <c r="D5" s="21">
        <v>0</v>
      </c>
      <c r="E5" s="21">
        <f>C5+D5</f>
        <v>602760.52</v>
      </c>
      <c r="F5" s="21">
        <v>570131.04</v>
      </c>
      <c r="G5" s="21">
        <v>570131.04</v>
      </c>
      <c r="H5" s="21">
        <f>G5-C5</f>
        <v>-32629.479999999981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462502.55</v>
      </c>
      <c r="D8" s="22">
        <v>0</v>
      </c>
      <c r="E8" s="22">
        <f t="shared" si="0"/>
        <v>462502.55</v>
      </c>
      <c r="F8" s="22">
        <v>367531.45</v>
      </c>
      <c r="G8" s="22">
        <v>367531.45</v>
      </c>
      <c r="H8" s="22">
        <f t="shared" si="1"/>
        <v>-94971.099999999977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64406.75</v>
      </c>
      <c r="D10" s="22">
        <v>0</v>
      </c>
      <c r="E10" s="22">
        <f t="shared" ref="E10:E13" si="2">C10+D10</f>
        <v>64406.75</v>
      </c>
      <c r="F10" s="22">
        <v>123325.55</v>
      </c>
      <c r="G10" s="22">
        <v>123325.55</v>
      </c>
      <c r="H10" s="22">
        <f t="shared" ref="H10:H13" si="3">G10-C10</f>
        <v>58918.8</v>
      </c>
      <c r="I10" s="45" t="s">
        <v>41</v>
      </c>
    </row>
    <row r="11" spans="1:9" x14ac:dyDescent="0.2">
      <c r="A11" s="40"/>
      <c r="B11" s="43" t="s">
        <v>24</v>
      </c>
      <c r="C11" s="22">
        <v>214760.68</v>
      </c>
      <c r="D11" s="22">
        <v>0</v>
      </c>
      <c r="E11" s="22">
        <f t="shared" si="2"/>
        <v>214760.68</v>
      </c>
      <c r="F11" s="22">
        <v>397256.29</v>
      </c>
      <c r="G11" s="22">
        <v>397256.29</v>
      </c>
      <c r="H11" s="22">
        <f t="shared" si="3"/>
        <v>182495.61</v>
      </c>
      <c r="I11" s="45" t="s">
        <v>42</v>
      </c>
    </row>
    <row r="12" spans="1:9" ht="22.5" x14ac:dyDescent="0.2">
      <c r="A12" s="40"/>
      <c r="B12" s="43" t="s">
        <v>25</v>
      </c>
      <c r="C12" s="22">
        <v>89628369.329999998</v>
      </c>
      <c r="D12" s="22">
        <v>4062600</v>
      </c>
      <c r="E12" s="22">
        <f t="shared" si="2"/>
        <v>93690969.329999998</v>
      </c>
      <c r="F12" s="22">
        <v>46816869.600000001</v>
      </c>
      <c r="G12" s="22">
        <v>46816869.600000001</v>
      </c>
      <c r="H12" s="22">
        <f t="shared" si="3"/>
        <v>-42811499.729999997</v>
      </c>
      <c r="I12" s="45" t="s">
        <v>43</v>
      </c>
    </row>
    <row r="13" spans="1:9" ht="22.5" x14ac:dyDescent="0.2">
      <c r="A13" s="40"/>
      <c r="B13" s="43" t="s">
        <v>26</v>
      </c>
      <c r="C13" s="22">
        <v>0</v>
      </c>
      <c r="D13" s="22">
        <v>0</v>
      </c>
      <c r="E13" s="22">
        <f t="shared" si="2"/>
        <v>0</v>
      </c>
      <c r="F13" s="22">
        <v>0</v>
      </c>
      <c r="G13" s="22">
        <v>0</v>
      </c>
      <c r="H13" s="22">
        <f t="shared" si="3"/>
        <v>0</v>
      </c>
      <c r="I13" s="45" t="s">
        <v>44</v>
      </c>
    </row>
    <row r="14" spans="1:9" x14ac:dyDescent="0.2">
      <c r="A14" s="33"/>
      <c r="B14" s="43" t="s">
        <v>6</v>
      </c>
      <c r="C14" s="22">
        <v>12155250</v>
      </c>
      <c r="D14" s="22">
        <v>6565311.5099999998</v>
      </c>
      <c r="E14" s="22">
        <f t="shared" ref="E14" si="4">C14+D14</f>
        <v>18720561.509999998</v>
      </c>
      <c r="F14" s="22">
        <v>31093073.170000002</v>
      </c>
      <c r="G14" s="22">
        <v>31093073.170000002</v>
      </c>
      <c r="H14" s="22">
        <f t="shared" ref="H14" si="5">G14-C14</f>
        <v>18937823.170000002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103128049.83</v>
      </c>
      <c r="D16" s="23">
        <f t="shared" ref="D16:H16" si="6">SUM(D5:D14)</f>
        <v>10627911.51</v>
      </c>
      <c r="E16" s="23">
        <f t="shared" si="6"/>
        <v>113755961.34</v>
      </c>
      <c r="F16" s="23">
        <f t="shared" si="6"/>
        <v>79368187.099999994</v>
      </c>
      <c r="G16" s="11">
        <f t="shared" si="6"/>
        <v>79368187.099999994</v>
      </c>
      <c r="H16" s="12">
        <f t="shared" si="6"/>
        <v>-23759862.729999997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90758039.149999991</v>
      </c>
      <c r="D21" s="24">
        <f t="shared" si="7"/>
        <v>4062600</v>
      </c>
      <c r="E21" s="24">
        <f t="shared" si="7"/>
        <v>94820639.149999991</v>
      </c>
      <c r="F21" s="24">
        <f t="shared" si="7"/>
        <v>47877857.640000001</v>
      </c>
      <c r="G21" s="24">
        <f t="shared" si="7"/>
        <v>47877857.640000001</v>
      </c>
      <c r="H21" s="24">
        <f t="shared" si="7"/>
        <v>-42880181.509999998</v>
      </c>
      <c r="I21" s="45" t="s">
        <v>46</v>
      </c>
    </row>
    <row r="22" spans="1:9" x14ac:dyDescent="0.2">
      <c r="A22" s="16"/>
      <c r="B22" s="17" t="s">
        <v>0</v>
      </c>
      <c r="C22" s="25">
        <v>602760.52</v>
      </c>
      <c r="D22" s="25">
        <v>0</v>
      </c>
      <c r="E22" s="25">
        <f t="shared" ref="E22:E25" si="8">C22+D22</f>
        <v>602760.52</v>
      </c>
      <c r="F22" s="25">
        <v>570131.04</v>
      </c>
      <c r="G22" s="25">
        <v>570131.04</v>
      </c>
      <c r="H22" s="25">
        <f t="shared" ref="H22:H25" si="9">G22-C22</f>
        <v>-32629.479999999981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462502.55</v>
      </c>
      <c r="D25" s="25">
        <v>0</v>
      </c>
      <c r="E25" s="25">
        <f t="shared" si="8"/>
        <v>462502.55</v>
      </c>
      <c r="F25" s="25">
        <v>367531.45</v>
      </c>
      <c r="G25" s="25">
        <v>367531.45</v>
      </c>
      <c r="H25" s="25">
        <f t="shared" si="9"/>
        <v>-94971.099999999977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64406.75</v>
      </c>
      <c r="D27" s="25">
        <v>0</v>
      </c>
      <c r="E27" s="25">
        <f t="shared" ref="E27:E29" si="12">C27+D27</f>
        <v>64406.75</v>
      </c>
      <c r="F27" s="25">
        <v>123325.55</v>
      </c>
      <c r="G27" s="25">
        <v>123325.55</v>
      </c>
      <c r="H27" s="25">
        <f t="shared" ref="H27:H29" si="13">G27-C27</f>
        <v>58918.8</v>
      </c>
      <c r="I27" s="45" t="s">
        <v>41</v>
      </c>
    </row>
    <row r="28" spans="1:9" ht="22.5" x14ac:dyDescent="0.2">
      <c r="A28" s="16"/>
      <c r="B28" s="17" t="s">
        <v>30</v>
      </c>
      <c r="C28" s="25">
        <v>89628369.329999998</v>
      </c>
      <c r="D28" s="25">
        <v>4062600</v>
      </c>
      <c r="E28" s="25">
        <f t="shared" si="12"/>
        <v>93690969.329999998</v>
      </c>
      <c r="F28" s="25">
        <v>46816869.600000001</v>
      </c>
      <c r="G28" s="25">
        <v>46816869.600000001</v>
      </c>
      <c r="H28" s="25">
        <f t="shared" si="13"/>
        <v>-42811499.729999997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0</v>
      </c>
      <c r="D31" s="26">
        <f t="shared" si="14"/>
        <v>0</v>
      </c>
      <c r="E31" s="26">
        <f t="shared" si="14"/>
        <v>0</v>
      </c>
      <c r="F31" s="26">
        <f t="shared" si="14"/>
        <v>0</v>
      </c>
      <c r="G31" s="26">
        <f t="shared" si="14"/>
        <v>0</v>
      </c>
      <c r="H31" s="26">
        <f t="shared" si="14"/>
        <v>0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5" t="s">
        <v>42</v>
      </c>
    </row>
    <row r="35" spans="1:9" ht="22.5" x14ac:dyDescent="0.2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 t="shared" ref="H35" si="16">G35-C35</f>
        <v>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12155250</v>
      </c>
      <c r="D37" s="26">
        <f t="shared" si="17"/>
        <v>6565311.5099999998</v>
      </c>
      <c r="E37" s="26">
        <f t="shared" si="17"/>
        <v>18720561.509999998</v>
      </c>
      <c r="F37" s="26">
        <f t="shared" si="17"/>
        <v>31093073.170000002</v>
      </c>
      <c r="G37" s="26">
        <f t="shared" si="17"/>
        <v>31093073.170000002</v>
      </c>
      <c r="H37" s="26">
        <f t="shared" si="17"/>
        <v>18937823.170000002</v>
      </c>
      <c r="I37" s="45" t="s">
        <v>46</v>
      </c>
    </row>
    <row r="38" spans="1:9" x14ac:dyDescent="0.2">
      <c r="A38" s="14"/>
      <c r="B38" s="17" t="s">
        <v>6</v>
      </c>
      <c r="C38" s="25">
        <v>12155250</v>
      </c>
      <c r="D38" s="25">
        <v>6565311.5099999998</v>
      </c>
      <c r="E38" s="25">
        <f>C38+D38</f>
        <v>18720561.509999998</v>
      </c>
      <c r="F38" s="25">
        <v>31093073.170000002</v>
      </c>
      <c r="G38" s="25">
        <v>31093073.170000002</v>
      </c>
      <c r="H38" s="25">
        <f>G38-C38</f>
        <v>18937823.170000002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102913289.14999999</v>
      </c>
      <c r="D39" s="23">
        <f t="shared" ref="D39:H39" si="18">SUM(D37+D31+D21)</f>
        <v>10627911.51</v>
      </c>
      <c r="E39" s="23">
        <f t="shared" si="18"/>
        <v>113541200.66</v>
      </c>
      <c r="F39" s="23">
        <f t="shared" si="18"/>
        <v>78970930.810000002</v>
      </c>
      <c r="G39" s="23">
        <f t="shared" si="18"/>
        <v>78970930.810000002</v>
      </c>
      <c r="H39" s="12">
        <f t="shared" si="18"/>
        <v>-23942358.339999996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openxmlformats.org/package/2006/metadata/core-properties"/>
    <ds:schemaRef ds:uri="http://www.w3.org/XML/1998/namespace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MONC</cp:lastModifiedBy>
  <cp:lastPrinted>2020-07-30T20:34:47Z</cp:lastPrinted>
  <dcterms:created xsi:type="dcterms:W3CDTF">2012-12-11T20:48:19Z</dcterms:created>
  <dcterms:modified xsi:type="dcterms:W3CDTF">2020-07-30T20:35:13Z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