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15600" windowHeight="10035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45621"/>
</workbook>
</file>

<file path=xl/calcChain.xml><?xml version="1.0" encoding="utf-8"?>
<calcChain xmlns="http://schemas.openxmlformats.org/spreadsheetml/2006/main">
  <c r="D9" i="1" l="1"/>
  <c r="D11" i="1"/>
  <c r="D14" i="1"/>
  <c r="D17" i="1"/>
  <c r="D20" i="1"/>
  <c r="D23" i="1"/>
  <c r="D26" i="1"/>
  <c r="D29" i="1"/>
  <c r="D31" i="1"/>
  <c r="D34" i="1"/>
  <c r="D36" i="1"/>
  <c r="D38" i="1"/>
  <c r="D40" i="1"/>
  <c r="D42" i="1"/>
  <c r="D44" i="1"/>
  <c r="D46" i="1"/>
  <c r="D49" i="1"/>
  <c r="D51" i="1"/>
  <c r="D54" i="1"/>
  <c r="D57" i="1"/>
  <c r="D60" i="1"/>
  <c r="D63" i="1"/>
  <c r="D65" i="1"/>
  <c r="D67" i="1"/>
  <c r="D69" i="1"/>
  <c r="D71" i="1"/>
  <c r="D73" i="1"/>
  <c r="D75" i="1"/>
  <c r="D77" i="1"/>
  <c r="D79" i="1"/>
  <c r="D81" i="1"/>
  <c r="D83" i="1"/>
  <c r="D85" i="1"/>
  <c r="D87" i="1"/>
  <c r="D89" i="1"/>
  <c r="D91" i="1"/>
  <c r="D93" i="1"/>
  <c r="D95" i="1"/>
  <c r="D98" i="1"/>
  <c r="D100" i="1"/>
  <c r="D102" i="1"/>
  <c r="D104" i="1"/>
  <c r="D107" i="1"/>
  <c r="C8" i="1"/>
  <c r="C10" i="1"/>
  <c r="C13" i="1"/>
  <c r="C16" i="1"/>
  <c r="C19" i="1"/>
  <c r="C22" i="1"/>
  <c r="C25" i="1"/>
  <c r="C28" i="1"/>
  <c r="C30" i="1"/>
  <c r="C33" i="1"/>
  <c r="C35" i="1"/>
  <c r="C37" i="1"/>
  <c r="C39" i="1"/>
  <c r="C41" i="1"/>
  <c r="C43" i="1"/>
  <c r="C45" i="1"/>
  <c r="C48" i="1"/>
  <c r="C50" i="1"/>
  <c r="C53" i="1"/>
  <c r="C56" i="1"/>
  <c r="C59" i="1"/>
  <c r="C62" i="1"/>
  <c r="C64" i="1"/>
  <c r="C66" i="1"/>
  <c r="C68" i="1"/>
  <c r="C70" i="1"/>
  <c r="C72" i="1"/>
  <c r="C74" i="1"/>
  <c r="C76" i="1"/>
  <c r="C78" i="1"/>
  <c r="C80" i="1"/>
  <c r="C82" i="1"/>
  <c r="C84" i="1"/>
  <c r="C86" i="1"/>
  <c r="C88" i="1"/>
  <c r="C90" i="1"/>
  <c r="C92" i="1"/>
  <c r="C94" i="1"/>
  <c r="C97" i="1"/>
  <c r="C99" i="1"/>
  <c r="C101" i="1"/>
  <c r="C103" i="1"/>
  <c r="C106" i="1"/>
  <c r="A86" i="1"/>
  <c r="A8" i="1"/>
  <c r="A10" i="1"/>
  <c r="A13" i="1"/>
  <c r="A16" i="1"/>
  <c r="A19" i="1"/>
  <c r="A22" i="1"/>
  <c r="A25" i="1"/>
  <c r="A28" i="1"/>
  <c r="A30" i="1"/>
  <c r="A33" i="1"/>
  <c r="A35" i="1"/>
  <c r="A37" i="1"/>
  <c r="A39" i="1"/>
  <c r="A41" i="1"/>
  <c r="A43" i="1"/>
  <c r="A45" i="1"/>
  <c r="A48" i="1"/>
  <c r="A50" i="1"/>
  <c r="A53" i="1"/>
  <c r="A56" i="1"/>
  <c r="A59" i="1"/>
  <c r="A62" i="1"/>
  <c r="A64" i="1"/>
  <c r="A66" i="1"/>
  <c r="A68" i="1"/>
  <c r="A70" i="1"/>
  <c r="A72" i="1"/>
  <c r="A74" i="1"/>
  <c r="A76" i="1"/>
  <c r="A78" i="1"/>
  <c r="A80" i="1"/>
  <c r="A82" i="1"/>
  <c r="A84" i="1"/>
  <c r="A88" i="1"/>
  <c r="A90" i="1"/>
  <c r="A92" i="1"/>
  <c r="A94" i="1"/>
  <c r="A97" i="1"/>
  <c r="A99" i="1"/>
  <c r="A101" i="1"/>
  <c r="A103" i="1"/>
  <c r="A106" i="1"/>
  <c r="D7" i="1" l="1"/>
  <c r="C6" i="1"/>
  <c r="A6" i="1"/>
</calcChain>
</file>

<file path=xl/sharedStrings.xml><?xml version="1.0" encoding="utf-8"?>
<sst xmlns="http://schemas.openxmlformats.org/spreadsheetml/2006/main" count="150" uniqueCount="121">
  <si>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</si>
  <si>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</si>
  <si>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</si>
  <si>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</si>
  <si>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</si>
  <si>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</si>
  <si>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</si>
  <si>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</si>
  <si>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</si>
  <si>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</si>
  <si>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</si>
  <si>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</si>
  <si>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</si>
  <si>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</si>
  <si>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</si>
  <si>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</si>
  <si>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</si>
  <si>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</si>
  <si>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</si>
  <si>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</si>
  <si>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</si>
  <si>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</si>
  <si>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</si>
  <si>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</si>
  <si>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</si>
  <si>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</si>
  <si>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</si>
  <si>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</si>
  <si>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</si>
  <si>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</si>
  <si>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</si>
  <si>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</si>
  <si>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</si>
  <si>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</si>
  <si>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</si>
  <si>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</si>
  <si>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</si>
  <si>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</si>
  <si>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</si>
  <si>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</si>
  <si>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*** EAEPE CP</t>
  </si>
  <si>
    <t>**  1.1.1  LEGISLACION</t>
  </si>
  <si>
    <t>*   E0400  SECRETARIA H. AYUNTAMIENTO</t>
  </si>
  <si>
    <t xml:space="preserve">    31111-0400  SECRETARIA H. AYUTAM</t>
  </si>
  <si>
    <t>*   E0410  SECRETARIA PARTICULAR</t>
  </si>
  <si>
    <t xml:space="preserve">    31111-0410  SECRETARIA PARTICULAR</t>
  </si>
  <si>
    <t>*   E0420  COMUNICACIÓN SOCIAL Y UAIP</t>
  </si>
  <si>
    <t xml:space="preserve">    31111-0420  COMUNICACIÓN SOCIAL Y UAIP</t>
  </si>
  <si>
    <t>**  1.3.1  PRESIDENCIA/GUBERNATURA</t>
  </si>
  <si>
    <t>*   E0100  PRESIDENCIA</t>
  </si>
  <si>
    <t xml:space="preserve">    31111-0100  PRESIDENCIA MUNICIPAL</t>
  </si>
  <si>
    <t>**  1.5.1  ASUNTOS FINANCIEROS</t>
  </si>
  <si>
    <t>*   E0500  TESORERIA MUNICIPAL</t>
  </si>
  <si>
    <t xml:space="preserve">    31111-0500  TESORERIA MUNICIPAL</t>
  </si>
  <si>
    <t>**  1.7.1  POLICIA</t>
  </si>
  <si>
    <t>*   E1800  SEGURIDAD PUBLICA</t>
  </si>
  <si>
    <t xml:space="preserve">    31111-1800  SEGURIDAD PÚBLICA</t>
  </si>
  <si>
    <t>**  1.8.5  OTROS SERVICIOS GENERALES</t>
  </si>
  <si>
    <t>*   K8022  DIF MUNICIPAL 2014</t>
  </si>
  <si>
    <t xml:space="preserve">    31111-1200  DIF MUNICIPAL</t>
  </si>
  <si>
    <t>**  2.2.1  URBANIZACION</t>
  </si>
  <si>
    <t>*   E1400  OBRAS MUNICIPALES</t>
  </si>
  <si>
    <t xml:space="preserve">    31111-1400  OBRAS MUNICIPALES</t>
  </si>
  <si>
    <t>*   K0100  SD ALCANT DRENAJ LET</t>
  </si>
  <si>
    <t>*   K0901  DESARROLLO INSTITUCIONAL</t>
  </si>
  <si>
    <t>*   K2001  FONDO I 2012</t>
  </si>
  <si>
    <t>*   K5000  URBANIZACION</t>
  </si>
  <si>
    <t>**  2.2.3  ABASTECIMIENTO DE AGUA</t>
  </si>
  <si>
    <t>*   K0500  SC AGUA POTABLE</t>
  </si>
  <si>
    <t>*   K0800  TE INFRAEST PRO RURA</t>
  </si>
  <si>
    <t>**  2.2.4  ALUMBRADO PUBLICO</t>
  </si>
  <si>
    <t>*   K0600  SG ELECT RURAL Y COL</t>
  </si>
  <si>
    <t>**  2.2.5  VIVIENDA</t>
  </si>
  <si>
    <t>*   K0400  SE MEJORAMIENTO DE VIVIENDA</t>
  </si>
  <si>
    <t>**  2.2.6  SERVICIOS COMUNALES</t>
  </si>
  <si>
    <t>*   K1001  SERVICIOS MUNICIPALES</t>
  </si>
  <si>
    <t xml:space="preserve">    31111-1100  SERVICIOS MUNICIPALES</t>
  </si>
  <si>
    <t>**  2.2.7  DESARROLLO REGIONAL</t>
  </si>
  <si>
    <t>*   K8048  URBANIZACION PIEDRA</t>
  </si>
  <si>
    <t>*   K8049  CERCADO PERIMETRAL Y</t>
  </si>
  <si>
    <t>*   K8050  I T S 2018</t>
  </si>
  <si>
    <t>*   K8051  CAMINOS RURALES 2018</t>
  </si>
  <si>
    <t>*   K8052  PIDMC 2018</t>
  </si>
  <si>
    <t>*   K8053  PIDH 2018</t>
  </si>
  <si>
    <t xml:space="preserve">    31111-0900  DESARROLLO SOCIAL</t>
  </si>
  <si>
    <t>*   K8054  PICI 2018</t>
  </si>
  <si>
    <t>*   K8056  IPP (FAISE) 2018</t>
  </si>
  <si>
    <t>*   K8062  PIESCC 2018</t>
  </si>
  <si>
    <t>*   K8063  PISBCC 2018</t>
  </si>
  <si>
    <t>**  2.4.2  CULTURA</t>
  </si>
  <si>
    <t>*   E1500  CASA DE CULTURA</t>
  </si>
  <si>
    <t xml:space="preserve">    31111-1500  CASA DE LA CULTURA</t>
  </si>
  <si>
    <t>*   E1700  DEPORTES</t>
  </si>
  <si>
    <t xml:space="preserve">    31111-1700  DEPORTES</t>
  </si>
  <si>
    <t>*   K8060  CODE 2018</t>
  </si>
  <si>
    <t>PRESIDENTA MUNICIPAL</t>
  </si>
  <si>
    <t>C. MA GUADALUPE RAMIREZ ESQUIVEL</t>
  </si>
  <si>
    <t>TESORERA MUNICIPAL</t>
  </si>
  <si>
    <t>**  1.1.2  FISCALIZACION</t>
  </si>
  <si>
    <t>*   O0700  CONTRALORIA MUNICIPAL</t>
  </si>
  <si>
    <t xml:space="preserve">    31111-0700  CONTRALORIA MUNICIPAL</t>
  </si>
  <si>
    <t>*   M0600  OFICIALIA MAYOR</t>
  </si>
  <si>
    <t xml:space="preserve">    31111-0600  OFICIALIA MAYOR</t>
  </si>
  <si>
    <t>*   F0900  DESARROLLO SOCIAL</t>
  </si>
  <si>
    <t>*   F0910  DESARROLLO RURAL</t>
  </si>
  <si>
    <t xml:space="preserve">    31111-0910  DESARROLLO RURAL</t>
  </si>
  <si>
    <t>*   K8047  REHAB. CALLE ING LES</t>
  </si>
  <si>
    <t>C. P- MARIA FLORINA ZARATE ROMERO</t>
  </si>
  <si>
    <t>MUNICIPIO DE XICHUGTO
Programas y Proyectos de Inversión
DEL 1 DE ENERO AL 30 DE SEPTIEMBRE DEL 2019</t>
  </si>
  <si>
    <t>**  1.8.4  ACCESO INFORMAC PUBLICA</t>
  </si>
  <si>
    <t>*   K8072  Programa MAS</t>
  </si>
  <si>
    <t xml:space="preserve">    31111-1920  UNIDAD DE TRANSPAREN</t>
  </si>
  <si>
    <t>*   K0200   UB CAMINOS RURALES</t>
  </si>
  <si>
    <t>*   K0900  GASTOS INDIRECTOS</t>
  </si>
  <si>
    <t>*   K8066   Cancha de Usos Múlt</t>
  </si>
  <si>
    <t>*   K8068   Rehabilitación de C</t>
  </si>
  <si>
    <t>*   K8070   Borderia 2019</t>
  </si>
  <si>
    <t>*   K8071  PSBMC 2019</t>
  </si>
  <si>
    <t>*   K8028  CASA DE LA CULTURA</t>
  </si>
  <si>
    <t>**  2.5.6  OTROS SERVICIO EDUCATIVOS</t>
  </si>
  <si>
    <t>*   K0700  SJ INFRAESTRUC B 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</si>
</sst>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  <numFmt numFmtId="166" formatCode="#,##0;\-#,##0;&quot; &quot;"/>
  </numFmts>
  <fonts count="10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b/>
      <sz val="9.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40">
    <xf numFmtId="0" fontId="0" fillId="0" borderId="0" xfId="0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justify" wrapText="1"/>
    </xf>
    <xf numFmtId="49" fontId="0" fillId="0" borderId="6" xfId="0" applyNumberFormat="1" applyFill="1" applyBorder="1" applyAlignment="1" applyProtection="1">
      <alignment horizontal="left"/>
      <protection locked="0"/>
    </xf>
    <xf numFmtId="165" fontId="0" fillId="0" borderId="6" xfId="0" applyNumberFormat="1" applyFill="1" applyBorder="1" applyProtection="1">
      <protection locked="0"/>
    </xf>
    <xf numFmtId="49" fontId="0" fillId="0" borderId="7" xfId="0" applyNumberFormat="1" applyFill="1" applyBorder="1" applyAlignment="1" applyProtection="1">
      <alignment horizontal="left"/>
      <protection locked="0"/>
    </xf>
    <xf numFmtId="166" fontId="0" fillId="0" borderId="7" xfId="0" applyNumberFormat="1" applyFill="1" applyBorder="1" applyProtection="1">
      <protection locked="0"/>
    </xf>
    <xf numFmtId="165" fontId="0" fillId="0" borderId="7" xfId="0" applyNumberFormat="1" applyFill="1" applyBorder="1" applyProtection="1">
      <protection locked="0"/>
    </xf>
    <xf numFmtId="0" fontId="0" fillId="0" borderId="8" xfId="0" applyFont="1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0" fontId="0" fillId="0" borderId="9" xfId="0" applyFont="1" applyFill="1" applyBorder="1" applyProtection="1">
      <protection locked="0"/>
    </xf>
    <xf numFmtId="49" fontId="0" fillId="0" borderId="5" xfId="0" applyNumberFormat="1" applyFill="1" applyBorder="1" applyAlignment="1" applyProtection="1">
      <alignment horizontal="left"/>
      <protection locked="0"/>
    </xf>
    <xf numFmtId="166" fontId="0" fillId="0" borderId="5" xfId="0" applyNumberFormat="1" applyFill="1" applyBorder="1" applyProtection="1">
      <protection locked="0"/>
    </xf>
    <xf numFmtId="165" fontId="0" fillId="0" borderId="5" xfId="0" applyNumberFormat="1" applyFill="1" applyBorder="1" applyProtection="1">
      <protection locked="0"/>
    </xf>
    <xf numFmtId="0" fontId="4" fillId="0" borderId="6" xfId="0" applyFont="1" applyFill="1" applyBorder="1" applyAlignment="1" applyProtection="1">
      <alignment horizontal="center" wrapText="1"/>
      <protection locked="0"/>
    </xf>
    <xf numFmtId="0" fontId="0" fillId="0" borderId="0" xfId="0" applyFont="1" applyFill="1"/>
    <xf numFmtId="0" fontId="4" fillId="0" borderId="1" xfId="16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left"/>
    </xf>
    <xf numFmtId="0" fontId="4" fillId="0" borderId="2" xfId="11" applyFont="1" applyFill="1" applyBorder="1" applyAlignment="1">
      <alignment horizontal="left" vertical="center"/>
    </xf>
    <xf numFmtId="0" fontId="4" fillId="0" borderId="4" xfId="11" applyFont="1" applyFill="1" applyBorder="1" applyAlignment="1">
      <alignment horizontal="center" vertical="center"/>
    </xf>
    <xf numFmtId="0" fontId="4" fillId="0" borderId="5" xfId="16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wrapText="1"/>
    </xf>
    <xf numFmtId="4" fontId="4" fillId="0" borderId="6" xfId="11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2" xfId="0" applyFont="1" applyFill="1" applyBorder="1" applyProtection="1">
      <protection locked="0"/>
    </xf>
    <xf numFmtId="0" fontId="0" fillId="0" borderId="6" xfId="0" applyFont="1" applyFill="1" applyBorder="1" applyProtection="1">
      <protection locked="0"/>
    </xf>
    <xf numFmtId="0" fontId="0" fillId="0" borderId="7" xfId="0" applyFont="1" applyFill="1" applyBorder="1" applyProtection="1">
      <protection locked="0"/>
    </xf>
    <xf numFmtId="0" fontId="0" fillId="0" borderId="5" xfId="0" applyFont="1" applyFill="1" applyBorder="1" applyProtection="1"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5"/>
  <sheetViews>
    <sheetView showGridLines="0" tabSelected="1" zoomScaleNormal="100" workbookViewId="0">
      <selection activeCell="I12" sqref="I12"/>
    </sheetView>
  </sheetViews>
  <sheetFormatPr baseColWidth="10" defaultRowHeight="11.25" x14ac:dyDescent="0.2"/>
  <cols>
    <col min="1" max="1" width="19.83203125" style="34" customWidth="1"/>
    <col min="2" max="2" width="40.6640625" style="34" bestFit="1" customWidth="1"/>
    <col min="3" max="3" width="35.33203125" style="34" bestFit="1" customWidth="1"/>
    <col min="4" max="4" width="15.5" style="34" bestFit="1" customWidth="1"/>
    <col min="5" max="5" width="12" style="34"/>
    <col min="6" max="6" width="13" style="34" bestFit="1" customWidth="1"/>
    <col min="7" max="10" width="13.33203125" style="34" customWidth="1"/>
    <col min="11" max="14" width="11.83203125" style="34" customWidth="1"/>
    <col min="15" max="16384" width="12" style="34"/>
  </cols>
  <sheetData>
    <row r="1" spans="1:14" s="22" customFormat="1" ht="35.1" customHeight="1" x14ac:dyDescent="0.2">
      <c r="A1" s="21" t="s">
        <v>108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s="22" customFormat="1" ht="12.75" customHeight="1" x14ac:dyDescent="0.2">
      <c r="A2" s="23"/>
      <c r="B2" s="23"/>
      <c r="C2" s="23"/>
      <c r="D2" s="23"/>
      <c r="E2" s="24"/>
      <c r="F2" s="25" t="s">
        <v>2</v>
      </c>
      <c r="G2" s="26"/>
      <c r="H2" s="24"/>
      <c r="I2" s="25" t="s">
        <v>8</v>
      </c>
      <c r="J2" s="26"/>
      <c r="K2" s="27" t="s">
        <v>15</v>
      </c>
      <c r="L2" s="26"/>
      <c r="M2" s="28" t="s">
        <v>14</v>
      </c>
      <c r="N2" s="29"/>
    </row>
    <row r="3" spans="1:14" s="22" customFormat="1" ht="21.95" customHeight="1" x14ac:dyDescent="0.2">
      <c r="A3" s="30" t="s">
        <v>16</v>
      </c>
      <c r="B3" s="30" t="s">
        <v>0</v>
      </c>
      <c r="C3" s="30" t="s">
        <v>5</v>
      </c>
      <c r="D3" s="30" t="s">
        <v>1</v>
      </c>
      <c r="E3" s="31" t="s">
        <v>3</v>
      </c>
      <c r="F3" s="31" t="s">
        <v>4</v>
      </c>
      <c r="G3" s="31" t="s">
        <v>6</v>
      </c>
      <c r="H3" s="31" t="s">
        <v>9</v>
      </c>
      <c r="I3" s="31" t="s">
        <v>4</v>
      </c>
      <c r="J3" s="31" t="s">
        <v>7</v>
      </c>
      <c r="K3" s="32" t="s">
        <v>10</v>
      </c>
      <c r="L3" s="32" t="s">
        <v>11</v>
      </c>
      <c r="M3" s="33" t="s">
        <v>12</v>
      </c>
      <c r="N3" s="33" t="s">
        <v>13</v>
      </c>
    </row>
    <row r="4" spans="1:14" x14ac:dyDescent="0.2">
      <c r="A4" s="15"/>
      <c r="B4" s="10" t="s">
        <v>40</v>
      </c>
      <c r="C4" s="36"/>
      <c r="D4" s="37"/>
      <c r="E4" s="11">
        <v>82250</v>
      </c>
      <c r="F4" s="11">
        <v>65291816.890000001</v>
      </c>
      <c r="G4" s="11">
        <v>25879078.629999999</v>
      </c>
      <c r="H4" s="11">
        <v>0</v>
      </c>
      <c r="I4" s="11">
        <v>0</v>
      </c>
      <c r="J4" s="11">
        <v>0</v>
      </c>
      <c r="K4" s="11">
        <v>31463.9254</v>
      </c>
      <c r="L4" s="11">
        <v>39.636000000000003</v>
      </c>
      <c r="M4" s="11">
        <v>0</v>
      </c>
      <c r="N4" s="11">
        <v>0</v>
      </c>
    </row>
    <row r="5" spans="1:14" x14ac:dyDescent="0.2">
      <c r="A5" s="16"/>
      <c r="B5" s="12" t="s">
        <v>41</v>
      </c>
      <c r="C5" s="16"/>
      <c r="D5" s="38"/>
      <c r="E5" s="13">
        <v>0</v>
      </c>
      <c r="F5" s="14">
        <v>197481.07</v>
      </c>
      <c r="G5" s="14">
        <v>192565.64</v>
      </c>
      <c r="H5" s="14">
        <v>0</v>
      </c>
      <c r="I5" s="14">
        <v>0</v>
      </c>
      <c r="J5" s="14">
        <v>0</v>
      </c>
      <c r="K5" s="14">
        <v>0</v>
      </c>
      <c r="L5" s="14">
        <v>97.510900000000007</v>
      </c>
      <c r="M5" s="14">
        <v>0</v>
      </c>
      <c r="N5" s="14">
        <v>0</v>
      </c>
    </row>
    <row r="6" spans="1:14" x14ac:dyDescent="0.2">
      <c r="A6" s="16" t="str">
        <f>MID(B6,2,9)</f>
        <v xml:space="preserve">   E0400 </v>
      </c>
      <c r="B6" s="12" t="s">
        <v>42</v>
      </c>
      <c r="C6" s="16" t="str">
        <f>MID(B6,11,30)</f>
        <v xml:space="preserve"> SECRETARIA H. AYUNTAMIENTO</v>
      </c>
      <c r="D6" s="38"/>
      <c r="E6" s="13">
        <v>0</v>
      </c>
      <c r="F6" s="14">
        <v>32500</v>
      </c>
      <c r="G6" s="14">
        <v>29004.65</v>
      </c>
      <c r="H6" s="14">
        <v>0</v>
      </c>
      <c r="I6" s="14">
        <v>0</v>
      </c>
      <c r="J6" s="14">
        <v>0</v>
      </c>
      <c r="K6" s="14">
        <v>0</v>
      </c>
      <c r="L6" s="14">
        <v>89.245099999999994</v>
      </c>
      <c r="M6" s="14">
        <v>0</v>
      </c>
      <c r="N6" s="14">
        <v>0</v>
      </c>
    </row>
    <row r="7" spans="1:14" x14ac:dyDescent="0.2">
      <c r="A7" s="16"/>
      <c r="B7" s="12" t="s">
        <v>43</v>
      </c>
      <c r="C7" s="16"/>
      <c r="D7" s="38" t="str">
        <f>MID(B7,3,12)</f>
        <v xml:space="preserve">  31111-0400</v>
      </c>
      <c r="E7" s="13">
        <v>0</v>
      </c>
      <c r="F7" s="14">
        <v>32500</v>
      </c>
      <c r="G7" s="14">
        <v>29004.65</v>
      </c>
      <c r="H7" s="14">
        <v>0</v>
      </c>
      <c r="I7" s="14">
        <v>0</v>
      </c>
      <c r="J7" s="14">
        <v>0</v>
      </c>
      <c r="K7" s="14">
        <v>0</v>
      </c>
      <c r="L7" s="14">
        <v>89.245099999999994</v>
      </c>
      <c r="M7" s="14">
        <v>0</v>
      </c>
      <c r="N7" s="14">
        <v>0</v>
      </c>
    </row>
    <row r="8" spans="1:14" x14ac:dyDescent="0.2">
      <c r="A8" s="16" t="str">
        <f t="shared" ref="A7:A70" si="0">MID(B8,2,9)</f>
        <v xml:space="preserve">   E0410 </v>
      </c>
      <c r="B8" s="12" t="s">
        <v>44</v>
      </c>
      <c r="C8" s="16" t="str">
        <f t="shared" ref="C7:C70" si="1">MID(B8,11,30)</f>
        <v xml:space="preserve"> SECRETARIA PARTICULAR</v>
      </c>
      <c r="D8" s="38"/>
      <c r="E8" s="13">
        <v>0</v>
      </c>
      <c r="F8" s="14">
        <v>59418.91</v>
      </c>
      <c r="G8" s="14">
        <v>58920.35</v>
      </c>
      <c r="H8" s="14">
        <v>0</v>
      </c>
      <c r="I8" s="14">
        <v>0</v>
      </c>
      <c r="J8" s="14">
        <v>0</v>
      </c>
      <c r="K8" s="14">
        <v>0</v>
      </c>
      <c r="L8" s="14">
        <v>99.160899999999998</v>
      </c>
      <c r="M8" s="14">
        <v>0</v>
      </c>
      <c r="N8" s="14">
        <v>0</v>
      </c>
    </row>
    <row r="9" spans="1:14" x14ac:dyDescent="0.2">
      <c r="A9" s="16"/>
      <c r="B9" s="12" t="s">
        <v>45</v>
      </c>
      <c r="C9" s="16"/>
      <c r="D9" s="38" t="str">
        <f t="shared" ref="D8:D71" si="2">MID(B9,3,12)</f>
        <v xml:space="preserve">  31111-0410</v>
      </c>
      <c r="E9" s="13">
        <v>0</v>
      </c>
      <c r="F9" s="14">
        <v>59418.91</v>
      </c>
      <c r="G9" s="14">
        <v>58920.35</v>
      </c>
      <c r="H9" s="14">
        <v>0</v>
      </c>
      <c r="I9" s="14">
        <v>0</v>
      </c>
      <c r="J9" s="14">
        <v>0</v>
      </c>
      <c r="K9" s="14">
        <v>0</v>
      </c>
      <c r="L9" s="14">
        <v>99.160899999999998</v>
      </c>
      <c r="M9" s="14">
        <v>0</v>
      </c>
      <c r="N9" s="14">
        <v>0</v>
      </c>
    </row>
    <row r="10" spans="1:14" x14ac:dyDescent="0.2">
      <c r="A10" s="16" t="str">
        <f t="shared" si="0"/>
        <v xml:space="preserve">   E0420 </v>
      </c>
      <c r="B10" s="12" t="s">
        <v>46</v>
      </c>
      <c r="C10" s="16" t="str">
        <f t="shared" si="1"/>
        <v xml:space="preserve"> COMUNICACIÓN SOCIAL Y UAIP</v>
      </c>
      <c r="D10" s="38"/>
      <c r="E10" s="13">
        <v>0</v>
      </c>
      <c r="F10" s="14">
        <v>105562.16</v>
      </c>
      <c r="G10" s="14">
        <v>104640.64</v>
      </c>
      <c r="H10" s="14">
        <v>0</v>
      </c>
      <c r="I10" s="14">
        <v>0</v>
      </c>
      <c r="J10" s="14">
        <v>0</v>
      </c>
      <c r="K10" s="14">
        <v>0</v>
      </c>
      <c r="L10" s="14">
        <v>99.126999999999995</v>
      </c>
      <c r="M10" s="14">
        <v>0</v>
      </c>
      <c r="N10" s="14">
        <v>0</v>
      </c>
    </row>
    <row r="11" spans="1:14" x14ac:dyDescent="0.2">
      <c r="A11" s="16"/>
      <c r="B11" s="12" t="s">
        <v>47</v>
      </c>
      <c r="C11" s="16"/>
      <c r="D11" s="38" t="str">
        <f t="shared" si="2"/>
        <v xml:space="preserve">  31111-0420</v>
      </c>
      <c r="E11" s="13">
        <v>0</v>
      </c>
      <c r="F11" s="14">
        <v>105562.16</v>
      </c>
      <c r="G11" s="14">
        <v>104640.64</v>
      </c>
      <c r="H11" s="14">
        <v>0</v>
      </c>
      <c r="I11" s="14">
        <v>0</v>
      </c>
      <c r="J11" s="14">
        <v>0</v>
      </c>
      <c r="K11" s="14">
        <v>0</v>
      </c>
      <c r="L11" s="14">
        <v>99.126999999999995</v>
      </c>
      <c r="M11" s="14">
        <v>0</v>
      </c>
      <c r="N11" s="14">
        <v>0</v>
      </c>
    </row>
    <row r="12" spans="1:14" x14ac:dyDescent="0.2">
      <c r="A12" s="16"/>
      <c r="B12" s="12" t="s">
        <v>98</v>
      </c>
      <c r="C12" s="16"/>
      <c r="D12" s="38"/>
      <c r="E12" s="13">
        <v>0</v>
      </c>
      <c r="F12" s="14">
        <v>16254.13</v>
      </c>
      <c r="G12" s="14">
        <v>16254.13</v>
      </c>
      <c r="H12" s="14">
        <v>0</v>
      </c>
      <c r="I12" s="14">
        <v>0</v>
      </c>
      <c r="J12" s="14">
        <v>0</v>
      </c>
      <c r="K12" s="14">
        <v>0</v>
      </c>
      <c r="L12" s="14">
        <v>100</v>
      </c>
      <c r="M12" s="14">
        <v>0</v>
      </c>
      <c r="N12" s="14">
        <v>0</v>
      </c>
    </row>
    <row r="13" spans="1:14" x14ac:dyDescent="0.2">
      <c r="A13" s="16" t="str">
        <f t="shared" si="0"/>
        <v xml:space="preserve">   O0700 </v>
      </c>
      <c r="B13" s="12" t="s">
        <v>99</v>
      </c>
      <c r="C13" s="16" t="str">
        <f t="shared" si="1"/>
        <v xml:space="preserve"> CONTRALORIA MUNICIPAL</v>
      </c>
      <c r="D13" s="38"/>
      <c r="E13" s="13">
        <v>0</v>
      </c>
      <c r="F13" s="14">
        <v>16254.13</v>
      </c>
      <c r="G13" s="14">
        <v>16254.13</v>
      </c>
      <c r="H13" s="14">
        <v>0</v>
      </c>
      <c r="I13" s="14">
        <v>0</v>
      </c>
      <c r="J13" s="14">
        <v>0</v>
      </c>
      <c r="K13" s="14">
        <v>0</v>
      </c>
      <c r="L13" s="14">
        <v>100</v>
      </c>
      <c r="M13" s="14">
        <v>0</v>
      </c>
      <c r="N13" s="14">
        <v>0</v>
      </c>
    </row>
    <row r="14" spans="1:14" x14ac:dyDescent="0.2">
      <c r="A14" s="16"/>
      <c r="B14" s="12" t="s">
        <v>100</v>
      </c>
      <c r="C14" s="16"/>
      <c r="D14" s="38" t="str">
        <f t="shared" si="2"/>
        <v xml:space="preserve">  31111-0700</v>
      </c>
      <c r="E14" s="13">
        <v>0</v>
      </c>
      <c r="F14" s="14">
        <v>16254.13</v>
      </c>
      <c r="G14" s="14">
        <v>16254.13</v>
      </c>
      <c r="H14" s="14">
        <v>0</v>
      </c>
      <c r="I14" s="14">
        <v>0</v>
      </c>
      <c r="J14" s="14">
        <v>0</v>
      </c>
      <c r="K14" s="14">
        <v>0</v>
      </c>
      <c r="L14" s="14">
        <v>100</v>
      </c>
      <c r="M14" s="14">
        <v>0</v>
      </c>
      <c r="N14" s="14">
        <v>0</v>
      </c>
    </row>
    <row r="15" spans="1:14" x14ac:dyDescent="0.2">
      <c r="A15" s="16"/>
      <c r="B15" s="12" t="s">
        <v>48</v>
      </c>
      <c r="C15" s="16"/>
      <c r="D15" s="38"/>
      <c r="E15" s="14">
        <v>25000</v>
      </c>
      <c r="F15" s="14">
        <v>76500</v>
      </c>
      <c r="G15" s="14">
        <v>49702.42</v>
      </c>
      <c r="H15" s="14">
        <v>0</v>
      </c>
      <c r="I15" s="14">
        <v>0</v>
      </c>
      <c r="J15" s="14">
        <v>0</v>
      </c>
      <c r="K15" s="14">
        <v>198.80969999999999</v>
      </c>
      <c r="L15" s="14">
        <v>64.970500000000001</v>
      </c>
      <c r="M15" s="14">
        <v>0</v>
      </c>
      <c r="N15" s="14">
        <v>0</v>
      </c>
    </row>
    <row r="16" spans="1:14" x14ac:dyDescent="0.2">
      <c r="A16" s="16" t="str">
        <f t="shared" si="0"/>
        <v xml:space="preserve">   E0100 </v>
      </c>
      <c r="B16" s="12" t="s">
        <v>49</v>
      </c>
      <c r="C16" s="16" t="str">
        <f t="shared" si="1"/>
        <v xml:space="preserve"> PRESIDENCIA</v>
      </c>
      <c r="D16" s="38"/>
      <c r="E16" s="14">
        <v>25000</v>
      </c>
      <c r="F16" s="14">
        <v>76500</v>
      </c>
      <c r="G16" s="14">
        <v>49702.42</v>
      </c>
      <c r="H16" s="14">
        <v>0</v>
      </c>
      <c r="I16" s="14">
        <v>0</v>
      </c>
      <c r="J16" s="14">
        <v>0</v>
      </c>
      <c r="K16" s="14">
        <v>198.80969999999999</v>
      </c>
      <c r="L16" s="14">
        <v>64.970500000000001</v>
      </c>
      <c r="M16" s="14">
        <v>0</v>
      </c>
      <c r="N16" s="14">
        <v>0</v>
      </c>
    </row>
    <row r="17" spans="1:14" x14ac:dyDescent="0.2">
      <c r="A17" s="16"/>
      <c r="B17" s="12" t="s">
        <v>50</v>
      </c>
      <c r="C17" s="16"/>
      <c r="D17" s="38" t="str">
        <f t="shared" si="2"/>
        <v xml:space="preserve">  31111-0100</v>
      </c>
      <c r="E17" s="14">
        <v>25000</v>
      </c>
      <c r="F17" s="14">
        <v>76500</v>
      </c>
      <c r="G17" s="14">
        <v>49702.42</v>
      </c>
      <c r="H17" s="14">
        <v>0</v>
      </c>
      <c r="I17" s="14">
        <v>0</v>
      </c>
      <c r="J17" s="14">
        <v>0</v>
      </c>
      <c r="K17" s="14">
        <v>198.80969999999999</v>
      </c>
      <c r="L17" s="14">
        <v>64.970500000000001</v>
      </c>
      <c r="M17" s="14">
        <v>0</v>
      </c>
      <c r="N17" s="14">
        <v>0</v>
      </c>
    </row>
    <row r="18" spans="1:14" x14ac:dyDescent="0.2">
      <c r="A18" s="16"/>
      <c r="B18" s="12" t="s">
        <v>51</v>
      </c>
      <c r="C18" s="16"/>
      <c r="D18" s="38"/>
      <c r="E18" s="14">
        <v>50000</v>
      </c>
      <c r="F18" s="14">
        <v>53500</v>
      </c>
      <c r="G18" s="14">
        <v>3328.6</v>
      </c>
      <c r="H18" s="14">
        <v>0</v>
      </c>
      <c r="I18" s="14">
        <v>0</v>
      </c>
      <c r="J18" s="14">
        <v>0</v>
      </c>
      <c r="K18" s="14">
        <v>6.6571999999999996</v>
      </c>
      <c r="L18" s="14">
        <v>6.2217000000000002</v>
      </c>
      <c r="M18" s="14">
        <v>0</v>
      </c>
      <c r="N18" s="14">
        <v>0</v>
      </c>
    </row>
    <row r="19" spans="1:14" x14ac:dyDescent="0.2">
      <c r="A19" s="16" t="str">
        <f t="shared" si="0"/>
        <v xml:space="preserve">   E0500 </v>
      </c>
      <c r="B19" s="12" t="s">
        <v>52</v>
      </c>
      <c r="C19" s="16" t="str">
        <f t="shared" si="1"/>
        <v xml:space="preserve"> TESORERIA MUNICIPAL</v>
      </c>
      <c r="D19" s="38"/>
      <c r="E19" s="14">
        <v>50000</v>
      </c>
      <c r="F19" s="14">
        <v>53500</v>
      </c>
      <c r="G19" s="14">
        <v>3328.6</v>
      </c>
      <c r="H19" s="14">
        <v>0</v>
      </c>
      <c r="I19" s="14">
        <v>0</v>
      </c>
      <c r="J19" s="14">
        <v>0</v>
      </c>
      <c r="K19" s="14">
        <v>6.6571999999999996</v>
      </c>
      <c r="L19" s="14">
        <v>6.2217000000000002</v>
      </c>
      <c r="M19" s="14">
        <v>0</v>
      </c>
      <c r="N19" s="14">
        <v>0</v>
      </c>
    </row>
    <row r="20" spans="1:14" x14ac:dyDescent="0.2">
      <c r="A20" s="16"/>
      <c r="B20" s="12" t="s">
        <v>53</v>
      </c>
      <c r="C20" s="16"/>
      <c r="D20" s="38" t="str">
        <f t="shared" si="2"/>
        <v xml:space="preserve">  31111-0500</v>
      </c>
      <c r="E20" s="14">
        <v>50000</v>
      </c>
      <c r="F20" s="14">
        <v>53500</v>
      </c>
      <c r="G20" s="14">
        <v>3328.6</v>
      </c>
      <c r="H20" s="14">
        <v>0</v>
      </c>
      <c r="I20" s="14">
        <v>0</v>
      </c>
      <c r="J20" s="14">
        <v>0</v>
      </c>
      <c r="K20" s="14">
        <v>6.6571999999999996</v>
      </c>
      <c r="L20" s="14">
        <v>6.2217000000000002</v>
      </c>
      <c r="M20" s="14">
        <v>0</v>
      </c>
      <c r="N20" s="14">
        <v>0</v>
      </c>
    </row>
    <row r="21" spans="1:14" x14ac:dyDescent="0.2">
      <c r="A21" s="16"/>
      <c r="B21" s="12" t="s">
        <v>54</v>
      </c>
      <c r="C21" s="16"/>
      <c r="D21" s="38"/>
      <c r="E21" s="13">
        <v>0</v>
      </c>
      <c r="F21" s="14">
        <v>11598.01</v>
      </c>
      <c r="G21" s="14">
        <v>11412.01</v>
      </c>
      <c r="H21" s="14">
        <v>0</v>
      </c>
      <c r="I21" s="14">
        <v>0</v>
      </c>
      <c r="J21" s="14">
        <v>0</v>
      </c>
      <c r="K21" s="14">
        <v>0</v>
      </c>
      <c r="L21" s="14">
        <v>98.396299999999997</v>
      </c>
      <c r="M21" s="14">
        <v>0</v>
      </c>
      <c r="N21" s="14">
        <v>0</v>
      </c>
    </row>
    <row r="22" spans="1:14" x14ac:dyDescent="0.2">
      <c r="A22" s="16" t="str">
        <f t="shared" si="0"/>
        <v xml:space="preserve">   E1800 </v>
      </c>
      <c r="B22" s="12" t="s">
        <v>55</v>
      </c>
      <c r="C22" s="16" t="str">
        <f t="shared" si="1"/>
        <v xml:space="preserve"> SEGURIDAD PUBLICA</v>
      </c>
      <c r="D22" s="38"/>
      <c r="E22" s="13">
        <v>0</v>
      </c>
      <c r="F22" s="14">
        <v>11598.01</v>
      </c>
      <c r="G22" s="14">
        <v>11412.01</v>
      </c>
      <c r="H22" s="14">
        <v>0</v>
      </c>
      <c r="I22" s="14">
        <v>0</v>
      </c>
      <c r="J22" s="14">
        <v>0</v>
      </c>
      <c r="K22" s="14">
        <v>0</v>
      </c>
      <c r="L22" s="14">
        <v>98.396299999999997</v>
      </c>
      <c r="M22" s="14">
        <v>0</v>
      </c>
      <c r="N22" s="14">
        <v>0</v>
      </c>
    </row>
    <row r="23" spans="1:14" x14ac:dyDescent="0.2">
      <c r="A23" s="16"/>
      <c r="B23" s="12" t="s">
        <v>56</v>
      </c>
      <c r="C23" s="16"/>
      <c r="D23" s="38" t="str">
        <f t="shared" si="2"/>
        <v xml:space="preserve">  31111-1800</v>
      </c>
      <c r="E23" s="13">
        <v>0</v>
      </c>
      <c r="F23" s="14">
        <v>11598.01</v>
      </c>
      <c r="G23" s="14">
        <v>11412.01</v>
      </c>
      <c r="H23" s="14">
        <v>0</v>
      </c>
      <c r="I23" s="14">
        <v>0</v>
      </c>
      <c r="J23" s="14">
        <v>0</v>
      </c>
      <c r="K23" s="14">
        <v>0</v>
      </c>
      <c r="L23" s="14">
        <v>98.396299999999997</v>
      </c>
      <c r="M23" s="14">
        <v>0</v>
      </c>
      <c r="N23" s="14">
        <v>0</v>
      </c>
    </row>
    <row r="24" spans="1:14" x14ac:dyDescent="0.2">
      <c r="A24" s="16"/>
      <c r="B24" s="12" t="s">
        <v>109</v>
      </c>
      <c r="C24" s="16"/>
      <c r="D24" s="38"/>
      <c r="E24" s="13">
        <v>0</v>
      </c>
      <c r="F24" s="14">
        <v>29107.25</v>
      </c>
      <c r="G24" s="14">
        <v>29107.25</v>
      </c>
      <c r="H24" s="14">
        <v>0</v>
      </c>
      <c r="I24" s="14">
        <v>0</v>
      </c>
      <c r="J24" s="14">
        <v>0</v>
      </c>
      <c r="K24" s="14">
        <v>0</v>
      </c>
      <c r="L24" s="14">
        <v>100</v>
      </c>
      <c r="M24" s="14">
        <v>0</v>
      </c>
      <c r="N24" s="14">
        <v>0</v>
      </c>
    </row>
    <row r="25" spans="1:14" x14ac:dyDescent="0.2">
      <c r="A25" s="16" t="str">
        <f t="shared" si="0"/>
        <v xml:space="preserve">   K8072 </v>
      </c>
      <c r="B25" s="12" t="s">
        <v>110</v>
      </c>
      <c r="C25" s="16" t="str">
        <f t="shared" si="1"/>
        <v xml:space="preserve"> Programa MAS</v>
      </c>
      <c r="D25" s="38"/>
      <c r="E25" s="13">
        <v>0</v>
      </c>
      <c r="F25" s="14">
        <v>29107.25</v>
      </c>
      <c r="G25" s="14">
        <v>29107.25</v>
      </c>
      <c r="H25" s="14">
        <v>0</v>
      </c>
      <c r="I25" s="14">
        <v>0</v>
      </c>
      <c r="J25" s="14">
        <v>0</v>
      </c>
      <c r="K25" s="14">
        <v>0</v>
      </c>
      <c r="L25" s="14">
        <v>100</v>
      </c>
      <c r="M25" s="14">
        <v>0</v>
      </c>
      <c r="N25" s="14">
        <v>0</v>
      </c>
    </row>
    <row r="26" spans="1:14" x14ac:dyDescent="0.2">
      <c r="A26" s="16"/>
      <c r="B26" s="12" t="s">
        <v>111</v>
      </c>
      <c r="C26" s="16"/>
      <c r="D26" s="38" t="str">
        <f t="shared" si="2"/>
        <v xml:space="preserve">  31111-1920</v>
      </c>
      <c r="E26" s="13">
        <v>0</v>
      </c>
      <c r="F26" s="14">
        <v>29107.25</v>
      </c>
      <c r="G26" s="14">
        <v>29107.25</v>
      </c>
      <c r="H26" s="14">
        <v>0</v>
      </c>
      <c r="I26" s="14">
        <v>0</v>
      </c>
      <c r="J26" s="14">
        <v>0</v>
      </c>
      <c r="K26" s="14">
        <v>0</v>
      </c>
      <c r="L26" s="14">
        <v>100</v>
      </c>
      <c r="M26" s="14">
        <v>0</v>
      </c>
      <c r="N26" s="14">
        <v>0</v>
      </c>
    </row>
    <row r="27" spans="1:14" x14ac:dyDescent="0.2">
      <c r="A27" s="16"/>
      <c r="B27" s="12" t="s">
        <v>57</v>
      </c>
      <c r="C27" s="16"/>
      <c r="D27" s="38"/>
      <c r="E27" s="13">
        <v>0</v>
      </c>
      <c r="F27" s="14">
        <v>1413201.67</v>
      </c>
      <c r="G27" s="14">
        <v>1413201.67</v>
      </c>
      <c r="H27" s="14">
        <v>0</v>
      </c>
      <c r="I27" s="14">
        <v>0</v>
      </c>
      <c r="J27" s="14">
        <v>0</v>
      </c>
      <c r="K27" s="14">
        <v>0</v>
      </c>
      <c r="L27" s="14">
        <v>100</v>
      </c>
      <c r="M27" s="14">
        <v>0</v>
      </c>
      <c r="N27" s="14">
        <v>0</v>
      </c>
    </row>
    <row r="28" spans="1:14" x14ac:dyDescent="0.2">
      <c r="A28" s="16" t="str">
        <f t="shared" si="0"/>
        <v xml:space="preserve">   K8022 </v>
      </c>
      <c r="B28" s="12" t="s">
        <v>58</v>
      </c>
      <c r="C28" s="16" t="str">
        <f t="shared" si="1"/>
        <v xml:space="preserve"> DIF MUNICIPAL 2014</v>
      </c>
      <c r="D28" s="38"/>
      <c r="E28" s="13">
        <v>0</v>
      </c>
      <c r="F28" s="14">
        <v>108019.67</v>
      </c>
      <c r="G28" s="14">
        <v>108019.67</v>
      </c>
      <c r="H28" s="14">
        <v>0</v>
      </c>
      <c r="I28" s="14">
        <v>0</v>
      </c>
      <c r="J28" s="14">
        <v>0</v>
      </c>
      <c r="K28" s="14">
        <v>0</v>
      </c>
      <c r="L28" s="14">
        <v>100</v>
      </c>
      <c r="M28" s="14">
        <v>0</v>
      </c>
      <c r="N28" s="14">
        <v>0</v>
      </c>
    </row>
    <row r="29" spans="1:14" x14ac:dyDescent="0.2">
      <c r="A29" s="16"/>
      <c r="B29" s="12" t="s">
        <v>59</v>
      </c>
      <c r="C29" s="16"/>
      <c r="D29" s="38" t="str">
        <f t="shared" si="2"/>
        <v xml:space="preserve">  31111-1200</v>
      </c>
      <c r="E29" s="13">
        <v>0</v>
      </c>
      <c r="F29" s="14">
        <v>108019.67</v>
      </c>
      <c r="G29" s="14">
        <v>108019.67</v>
      </c>
      <c r="H29" s="14">
        <v>0</v>
      </c>
      <c r="I29" s="14">
        <v>0</v>
      </c>
      <c r="J29" s="14">
        <v>0</v>
      </c>
      <c r="K29" s="14">
        <v>0</v>
      </c>
      <c r="L29" s="14">
        <v>100</v>
      </c>
      <c r="M29" s="14">
        <v>0</v>
      </c>
      <c r="N29" s="14">
        <v>0</v>
      </c>
    </row>
    <row r="30" spans="1:14" x14ac:dyDescent="0.2">
      <c r="A30" s="16" t="str">
        <f t="shared" si="0"/>
        <v xml:space="preserve">   M0600 </v>
      </c>
      <c r="B30" s="12" t="s">
        <v>101</v>
      </c>
      <c r="C30" s="16" t="str">
        <f t="shared" si="1"/>
        <v xml:space="preserve"> OFICIALIA MAYOR</v>
      </c>
      <c r="D30" s="38"/>
      <c r="E30" s="13">
        <v>0</v>
      </c>
      <c r="F30" s="14">
        <v>1305182</v>
      </c>
      <c r="G30" s="14">
        <v>1305182</v>
      </c>
      <c r="H30" s="14">
        <v>0</v>
      </c>
      <c r="I30" s="14">
        <v>0</v>
      </c>
      <c r="J30" s="14">
        <v>0</v>
      </c>
      <c r="K30" s="14">
        <v>0</v>
      </c>
      <c r="L30" s="14">
        <v>100</v>
      </c>
      <c r="M30" s="14">
        <v>0</v>
      </c>
      <c r="N30" s="14">
        <v>0</v>
      </c>
    </row>
    <row r="31" spans="1:14" x14ac:dyDescent="0.2">
      <c r="A31" s="16"/>
      <c r="B31" s="12" t="s">
        <v>102</v>
      </c>
      <c r="C31" s="16"/>
      <c r="D31" s="38" t="str">
        <f t="shared" si="2"/>
        <v xml:space="preserve">  31111-0600</v>
      </c>
      <c r="E31" s="13">
        <v>0</v>
      </c>
      <c r="F31" s="14">
        <v>1305182</v>
      </c>
      <c r="G31" s="14">
        <v>1305182</v>
      </c>
      <c r="H31" s="14">
        <v>0</v>
      </c>
      <c r="I31" s="14">
        <v>0</v>
      </c>
      <c r="J31" s="14">
        <v>0</v>
      </c>
      <c r="K31" s="14">
        <v>0</v>
      </c>
      <c r="L31" s="14">
        <v>100</v>
      </c>
      <c r="M31" s="14">
        <v>0</v>
      </c>
      <c r="N31" s="14">
        <v>0</v>
      </c>
    </row>
    <row r="32" spans="1:14" x14ac:dyDescent="0.2">
      <c r="A32" s="16"/>
      <c r="B32" s="12" t="s">
        <v>60</v>
      </c>
      <c r="C32" s="16"/>
      <c r="D32" s="38"/>
      <c r="E32" s="14">
        <v>7250</v>
      </c>
      <c r="F32" s="14">
        <v>10464668.43</v>
      </c>
      <c r="G32" s="14">
        <v>1073939.29</v>
      </c>
      <c r="H32" s="14">
        <v>0</v>
      </c>
      <c r="I32" s="14">
        <v>0</v>
      </c>
      <c r="J32" s="14">
        <v>0</v>
      </c>
      <c r="K32" s="14">
        <v>14812.9557</v>
      </c>
      <c r="L32" s="14">
        <v>10.262499999999999</v>
      </c>
      <c r="M32" s="14">
        <v>0</v>
      </c>
      <c r="N32" s="14">
        <v>0</v>
      </c>
    </row>
    <row r="33" spans="1:14" x14ac:dyDescent="0.2">
      <c r="A33" s="16" t="str">
        <f t="shared" si="0"/>
        <v xml:space="preserve">   E1400 </v>
      </c>
      <c r="B33" s="12" t="s">
        <v>61</v>
      </c>
      <c r="C33" s="16" t="str">
        <f t="shared" si="1"/>
        <v xml:space="preserve"> OBRAS MUNICIPALES</v>
      </c>
      <c r="D33" s="38"/>
      <c r="E33" s="14">
        <v>1250</v>
      </c>
      <c r="F33" s="14">
        <v>20102.560000000001</v>
      </c>
      <c r="G33" s="14">
        <v>18662.080000000002</v>
      </c>
      <c r="H33" s="14">
        <v>0</v>
      </c>
      <c r="I33" s="14">
        <v>0</v>
      </c>
      <c r="J33" s="14">
        <v>0</v>
      </c>
      <c r="K33" s="14">
        <v>1492.9664</v>
      </c>
      <c r="L33" s="14">
        <v>92.834299999999999</v>
      </c>
      <c r="M33" s="14">
        <v>0</v>
      </c>
      <c r="N33" s="14">
        <v>0</v>
      </c>
    </row>
    <row r="34" spans="1:14" x14ac:dyDescent="0.2">
      <c r="A34" s="16"/>
      <c r="B34" s="12" t="s">
        <v>62</v>
      </c>
      <c r="C34" s="16"/>
      <c r="D34" s="38" t="str">
        <f t="shared" si="2"/>
        <v xml:space="preserve">  31111-1400</v>
      </c>
      <c r="E34" s="14">
        <v>1250</v>
      </c>
      <c r="F34" s="14">
        <v>20102.560000000001</v>
      </c>
      <c r="G34" s="14">
        <v>18662.080000000002</v>
      </c>
      <c r="H34" s="14">
        <v>0</v>
      </c>
      <c r="I34" s="14">
        <v>0</v>
      </c>
      <c r="J34" s="14">
        <v>0</v>
      </c>
      <c r="K34" s="14">
        <v>1492.9664</v>
      </c>
      <c r="L34" s="14">
        <v>92.834299999999999</v>
      </c>
      <c r="M34" s="14">
        <v>0</v>
      </c>
      <c r="N34" s="14">
        <v>0</v>
      </c>
    </row>
    <row r="35" spans="1:14" x14ac:dyDescent="0.2">
      <c r="A35" s="16" t="str">
        <f t="shared" si="0"/>
        <v xml:space="preserve">   K0100 </v>
      </c>
      <c r="B35" s="12" t="s">
        <v>63</v>
      </c>
      <c r="C35" s="16" t="str">
        <f t="shared" si="1"/>
        <v xml:space="preserve"> SD ALCANT DRENAJ LET</v>
      </c>
      <c r="D35" s="38"/>
      <c r="E35" s="13">
        <v>0</v>
      </c>
      <c r="F35" s="14">
        <v>3709836.59</v>
      </c>
      <c r="G35" s="14">
        <v>1055277.21</v>
      </c>
      <c r="H35" s="14">
        <v>0</v>
      </c>
      <c r="I35" s="14">
        <v>0</v>
      </c>
      <c r="J35" s="14">
        <v>0</v>
      </c>
      <c r="K35" s="14">
        <v>0</v>
      </c>
      <c r="L35" s="14">
        <v>28.445399999999999</v>
      </c>
      <c r="M35" s="14">
        <v>0</v>
      </c>
      <c r="N35" s="14">
        <v>0</v>
      </c>
    </row>
    <row r="36" spans="1:14" x14ac:dyDescent="0.2">
      <c r="A36" s="16"/>
      <c r="B36" s="12" t="s">
        <v>62</v>
      </c>
      <c r="C36" s="16"/>
      <c r="D36" s="38" t="str">
        <f t="shared" si="2"/>
        <v xml:space="preserve">  31111-1400</v>
      </c>
      <c r="E36" s="13">
        <v>0</v>
      </c>
      <c r="F36" s="14">
        <v>3709836.59</v>
      </c>
      <c r="G36" s="14">
        <v>1055277.21</v>
      </c>
      <c r="H36" s="14">
        <v>0</v>
      </c>
      <c r="I36" s="14">
        <v>0</v>
      </c>
      <c r="J36" s="14">
        <v>0</v>
      </c>
      <c r="K36" s="14">
        <v>0</v>
      </c>
      <c r="L36" s="14">
        <v>28.445399999999999</v>
      </c>
      <c r="M36" s="14">
        <v>0</v>
      </c>
      <c r="N36" s="14">
        <v>0</v>
      </c>
    </row>
    <row r="37" spans="1:14" x14ac:dyDescent="0.2">
      <c r="A37" s="16" t="str">
        <f t="shared" si="0"/>
        <v xml:space="preserve">   K0200 </v>
      </c>
      <c r="B37" s="12" t="s">
        <v>112</v>
      </c>
      <c r="C37" s="16" t="str">
        <f t="shared" si="1"/>
        <v xml:space="preserve">  UB CAMINOS RURALES</v>
      </c>
      <c r="D37" s="38"/>
      <c r="E37" s="13">
        <v>0</v>
      </c>
      <c r="F37" s="14">
        <v>333333.33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</row>
    <row r="38" spans="1:14" x14ac:dyDescent="0.2">
      <c r="A38" s="16"/>
      <c r="B38" s="12" t="s">
        <v>62</v>
      </c>
      <c r="C38" s="16"/>
      <c r="D38" s="38" t="str">
        <f t="shared" si="2"/>
        <v xml:space="preserve">  31111-1400</v>
      </c>
      <c r="E38" s="13">
        <v>0</v>
      </c>
      <c r="F38" s="14">
        <v>333333.33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</row>
    <row r="39" spans="1:14" x14ac:dyDescent="0.2">
      <c r="A39" s="16" t="str">
        <f t="shared" si="0"/>
        <v xml:space="preserve">   K0900 </v>
      </c>
      <c r="B39" s="12" t="s">
        <v>113</v>
      </c>
      <c r="C39" s="16" t="str">
        <f t="shared" si="1"/>
        <v xml:space="preserve"> GASTOS INDIRECTOS</v>
      </c>
      <c r="D39" s="38"/>
      <c r="E39" s="13">
        <v>0</v>
      </c>
      <c r="F39" s="14">
        <v>188000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</row>
    <row r="40" spans="1:14" x14ac:dyDescent="0.2">
      <c r="A40" s="16"/>
      <c r="B40" s="12" t="s">
        <v>62</v>
      </c>
      <c r="C40" s="16"/>
      <c r="D40" s="38" t="str">
        <f t="shared" si="2"/>
        <v xml:space="preserve">  31111-1400</v>
      </c>
      <c r="E40" s="13">
        <v>0</v>
      </c>
      <c r="F40" s="14">
        <v>188000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</row>
    <row r="41" spans="1:14" x14ac:dyDescent="0.2">
      <c r="A41" s="16" t="str">
        <f t="shared" si="0"/>
        <v xml:space="preserve">   K0901 </v>
      </c>
      <c r="B41" s="12" t="s">
        <v>64</v>
      </c>
      <c r="C41" s="16" t="str">
        <f t="shared" si="1"/>
        <v xml:space="preserve"> DESARROLLO INSTITUCIONAL</v>
      </c>
      <c r="D41" s="38"/>
      <c r="E41" s="13">
        <v>0</v>
      </c>
      <c r="F41" s="14">
        <v>741771.6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</row>
    <row r="42" spans="1:14" x14ac:dyDescent="0.2">
      <c r="A42" s="16"/>
      <c r="B42" s="12" t="s">
        <v>62</v>
      </c>
      <c r="C42" s="16"/>
      <c r="D42" s="38" t="str">
        <f t="shared" si="2"/>
        <v xml:space="preserve">  31111-1400</v>
      </c>
      <c r="E42" s="13">
        <v>0</v>
      </c>
      <c r="F42" s="14">
        <v>741771.6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</row>
    <row r="43" spans="1:14" x14ac:dyDescent="0.2">
      <c r="A43" s="16" t="str">
        <f t="shared" si="0"/>
        <v xml:space="preserve">   K2001 </v>
      </c>
      <c r="B43" s="12" t="s">
        <v>65</v>
      </c>
      <c r="C43" s="16" t="str">
        <f t="shared" si="1"/>
        <v xml:space="preserve"> FONDO I 2012</v>
      </c>
      <c r="D43" s="38"/>
      <c r="E43" s="14">
        <v>6000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</row>
    <row r="44" spans="1:14" x14ac:dyDescent="0.2">
      <c r="A44" s="16"/>
      <c r="B44" s="12" t="s">
        <v>53</v>
      </c>
      <c r="C44" s="16"/>
      <c r="D44" s="38" t="str">
        <f t="shared" si="2"/>
        <v xml:space="preserve">  31111-0500</v>
      </c>
      <c r="E44" s="14">
        <v>6000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</row>
    <row r="45" spans="1:14" x14ac:dyDescent="0.2">
      <c r="A45" s="16" t="str">
        <f t="shared" si="0"/>
        <v xml:space="preserve">   K5000 </v>
      </c>
      <c r="B45" s="12" t="s">
        <v>66</v>
      </c>
      <c r="C45" s="16" t="str">
        <f t="shared" si="1"/>
        <v xml:space="preserve"> URBANIZACION</v>
      </c>
      <c r="D45" s="38"/>
      <c r="E45" s="13">
        <v>0</v>
      </c>
      <c r="F45" s="14">
        <v>5471624.3499999996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</row>
    <row r="46" spans="1:14" x14ac:dyDescent="0.2">
      <c r="A46" s="16"/>
      <c r="B46" s="12" t="s">
        <v>62</v>
      </c>
      <c r="C46" s="16"/>
      <c r="D46" s="38" t="str">
        <f t="shared" si="2"/>
        <v xml:space="preserve">  31111-1400</v>
      </c>
      <c r="E46" s="13">
        <v>0</v>
      </c>
      <c r="F46" s="14">
        <v>5471624.3499999996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</row>
    <row r="47" spans="1:14" x14ac:dyDescent="0.2">
      <c r="A47" s="16"/>
      <c r="B47" s="12" t="s">
        <v>67</v>
      </c>
      <c r="C47" s="16"/>
      <c r="D47" s="38"/>
      <c r="E47" s="13">
        <v>0</v>
      </c>
      <c r="F47" s="14">
        <v>3939748.93</v>
      </c>
      <c r="G47" s="14">
        <v>3616898.22</v>
      </c>
      <c r="H47" s="14">
        <v>0</v>
      </c>
      <c r="I47" s="14">
        <v>0</v>
      </c>
      <c r="J47" s="14">
        <v>0</v>
      </c>
      <c r="K47" s="14">
        <v>0</v>
      </c>
      <c r="L47" s="14">
        <v>91.805300000000003</v>
      </c>
      <c r="M47" s="14">
        <v>0</v>
      </c>
      <c r="N47" s="14">
        <v>0</v>
      </c>
    </row>
    <row r="48" spans="1:14" x14ac:dyDescent="0.2">
      <c r="A48" s="16" t="str">
        <f t="shared" si="0"/>
        <v xml:space="preserve">   K0500 </v>
      </c>
      <c r="B48" s="12" t="s">
        <v>68</v>
      </c>
      <c r="C48" s="16" t="str">
        <f t="shared" si="1"/>
        <v xml:space="preserve"> SC AGUA POTABLE</v>
      </c>
      <c r="D48" s="38"/>
      <c r="E48" s="13">
        <v>0</v>
      </c>
      <c r="F48" s="14">
        <v>3855550.31</v>
      </c>
      <c r="G48" s="14">
        <v>3616898.22</v>
      </c>
      <c r="H48" s="14">
        <v>0</v>
      </c>
      <c r="I48" s="14">
        <v>0</v>
      </c>
      <c r="J48" s="14">
        <v>0</v>
      </c>
      <c r="K48" s="14">
        <v>0</v>
      </c>
      <c r="L48" s="14">
        <v>93.810199999999995</v>
      </c>
      <c r="M48" s="14">
        <v>0</v>
      </c>
      <c r="N48" s="14">
        <v>0</v>
      </c>
    </row>
    <row r="49" spans="1:14" x14ac:dyDescent="0.2">
      <c r="A49" s="16"/>
      <c r="B49" s="12" t="s">
        <v>62</v>
      </c>
      <c r="C49" s="16"/>
      <c r="D49" s="38" t="str">
        <f t="shared" si="2"/>
        <v xml:space="preserve">  31111-1400</v>
      </c>
      <c r="E49" s="13">
        <v>0</v>
      </c>
      <c r="F49" s="14">
        <v>3855550.31</v>
      </c>
      <c r="G49" s="14">
        <v>3616898.22</v>
      </c>
      <c r="H49" s="14">
        <v>0</v>
      </c>
      <c r="I49" s="14">
        <v>0</v>
      </c>
      <c r="J49" s="14">
        <v>0</v>
      </c>
      <c r="K49" s="14">
        <v>0</v>
      </c>
      <c r="L49" s="14">
        <v>93.810199999999995</v>
      </c>
      <c r="M49" s="14">
        <v>0</v>
      </c>
      <c r="N49" s="14">
        <v>0</v>
      </c>
    </row>
    <row r="50" spans="1:14" x14ac:dyDescent="0.2">
      <c r="A50" s="16" t="str">
        <f t="shared" si="0"/>
        <v xml:space="preserve">   K0800 </v>
      </c>
      <c r="B50" s="12" t="s">
        <v>69</v>
      </c>
      <c r="C50" s="16" t="str">
        <f t="shared" si="1"/>
        <v xml:space="preserve"> TE INFRAEST PRO RURA</v>
      </c>
      <c r="D50" s="38"/>
      <c r="E50" s="13">
        <v>0</v>
      </c>
      <c r="F50" s="14">
        <v>84198.62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</row>
    <row r="51" spans="1:14" x14ac:dyDescent="0.2">
      <c r="A51" s="16"/>
      <c r="B51" s="12" t="s">
        <v>62</v>
      </c>
      <c r="C51" s="16"/>
      <c r="D51" s="38" t="str">
        <f t="shared" si="2"/>
        <v xml:space="preserve">  31111-1400</v>
      </c>
      <c r="E51" s="13">
        <v>0</v>
      </c>
      <c r="F51" s="14">
        <v>84198.62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</row>
    <row r="52" spans="1:14" x14ac:dyDescent="0.2">
      <c r="A52" s="16"/>
      <c r="B52" s="12" t="s">
        <v>70</v>
      </c>
      <c r="C52" s="16"/>
      <c r="D52" s="38"/>
      <c r="E52" s="13">
        <v>0</v>
      </c>
      <c r="F52" s="14">
        <v>3635526.87</v>
      </c>
      <c r="G52" s="14">
        <v>484962.07</v>
      </c>
      <c r="H52" s="14">
        <v>0</v>
      </c>
      <c r="I52" s="14">
        <v>0</v>
      </c>
      <c r="J52" s="14">
        <v>0</v>
      </c>
      <c r="K52" s="14">
        <v>0</v>
      </c>
      <c r="L52" s="14">
        <v>13.339499999999999</v>
      </c>
      <c r="M52" s="14">
        <v>0</v>
      </c>
      <c r="N52" s="14">
        <v>0</v>
      </c>
    </row>
    <row r="53" spans="1:14" x14ac:dyDescent="0.2">
      <c r="A53" s="16" t="str">
        <f t="shared" si="0"/>
        <v xml:space="preserve">   K0600 </v>
      </c>
      <c r="B53" s="12" t="s">
        <v>71</v>
      </c>
      <c r="C53" s="16" t="str">
        <f t="shared" si="1"/>
        <v xml:space="preserve"> SG ELECT RURAL Y COL</v>
      </c>
      <c r="D53" s="38"/>
      <c r="E53" s="13">
        <v>0</v>
      </c>
      <c r="F53" s="14">
        <v>3635526.87</v>
      </c>
      <c r="G53" s="14">
        <v>484962.07</v>
      </c>
      <c r="H53" s="14">
        <v>0</v>
      </c>
      <c r="I53" s="14">
        <v>0</v>
      </c>
      <c r="J53" s="14">
        <v>0</v>
      </c>
      <c r="K53" s="14">
        <v>0</v>
      </c>
      <c r="L53" s="14">
        <v>13.339499999999999</v>
      </c>
      <c r="M53" s="14">
        <v>0</v>
      </c>
      <c r="N53" s="14">
        <v>0</v>
      </c>
    </row>
    <row r="54" spans="1:14" x14ac:dyDescent="0.2">
      <c r="A54" s="16"/>
      <c r="B54" s="12" t="s">
        <v>62</v>
      </c>
      <c r="C54" s="16"/>
      <c r="D54" s="38" t="str">
        <f t="shared" si="2"/>
        <v xml:space="preserve">  31111-1400</v>
      </c>
      <c r="E54" s="13">
        <v>0</v>
      </c>
      <c r="F54" s="14">
        <v>3635526.87</v>
      </c>
      <c r="G54" s="14">
        <v>484962.07</v>
      </c>
      <c r="H54" s="14">
        <v>0</v>
      </c>
      <c r="I54" s="14">
        <v>0</v>
      </c>
      <c r="J54" s="14">
        <v>0</v>
      </c>
      <c r="K54" s="14">
        <v>0</v>
      </c>
      <c r="L54" s="14">
        <v>13.339499999999999</v>
      </c>
      <c r="M54" s="14">
        <v>0</v>
      </c>
      <c r="N54" s="14">
        <v>0</v>
      </c>
    </row>
    <row r="55" spans="1:14" x14ac:dyDescent="0.2">
      <c r="A55" s="16"/>
      <c r="B55" s="12" t="s">
        <v>72</v>
      </c>
      <c r="C55" s="16"/>
      <c r="D55" s="38"/>
      <c r="E55" s="13">
        <v>0</v>
      </c>
      <c r="F55" s="14">
        <v>15204776.789999999</v>
      </c>
      <c r="G55" s="14">
        <v>5993437.6200000001</v>
      </c>
      <c r="H55" s="14">
        <v>0</v>
      </c>
      <c r="I55" s="14">
        <v>0</v>
      </c>
      <c r="J55" s="14">
        <v>0</v>
      </c>
      <c r="K55" s="14">
        <v>0</v>
      </c>
      <c r="L55" s="14">
        <v>39.418100000000003</v>
      </c>
      <c r="M55" s="14">
        <v>0</v>
      </c>
      <c r="N55" s="14">
        <v>0</v>
      </c>
    </row>
    <row r="56" spans="1:14" x14ac:dyDescent="0.2">
      <c r="A56" s="16" t="str">
        <f t="shared" si="0"/>
        <v xml:space="preserve">   K0400 </v>
      </c>
      <c r="B56" s="12" t="s">
        <v>73</v>
      </c>
      <c r="C56" s="16" t="str">
        <f t="shared" si="1"/>
        <v xml:space="preserve"> SE MEJORAMIENTO DE VIVIENDA</v>
      </c>
      <c r="D56" s="38"/>
      <c r="E56" s="13">
        <v>0</v>
      </c>
      <c r="F56" s="14">
        <v>15204776.789999999</v>
      </c>
      <c r="G56" s="14">
        <v>5993437.6200000001</v>
      </c>
      <c r="H56" s="14">
        <v>0</v>
      </c>
      <c r="I56" s="14">
        <v>0</v>
      </c>
      <c r="J56" s="14">
        <v>0</v>
      </c>
      <c r="K56" s="14">
        <v>0</v>
      </c>
      <c r="L56" s="14">
        <v>39.418100000000003</v>
      </c>
      <c r="M56" s="14">
        <v>0</v>
      </c>
      <c r="N56" s="14">
        <v>0</v>
      </c>
    </row>
    <row r="57" spans="1:14" x14ac:dyDescent="0.2">
      <c r="A57" s="16"/>
      <c r="B57" s="12" t="s">
        <v>62</v>
      </c>
      <c r="C57" s="16"/>
      <c r="D57" s="38" t="str">
        <f t="shared" si="2"/>
        <v xml:space="preserve">  31111-1400</v>
      </c>
      <c r="E57" s="13">
        <v>0</v>
      </c>
      <c r="F57" s="14">
        <v>15204776.789999999</v>
      </c>
      <c r="G57" s="14">
        <v>5993437.6200000001</v>
      </c>
      <c r="H57" s="14">
        <v>0</v>
      </c>
      <c r="I57" s="14">
        <v>0</v>
      </c>
      <c r="J57" s="14">
        <v>0</v>
      </c>
      <c r="K57" s="14">
        <v>0</v>
      </c>
      <c r="L57" s="14">
        <v>39.418100000000003</v>
      </c>
      <c r="M57" s="14">
        <v>0</v>
      </c>
      <c r="N57" s="14">
        <v>0</v>
      </c>
    </row>
    <row r="58" spans="1:14" x14ac:dyDescent="0.2">
      <c r="A58" s="16"/>
      <c r="B58" s="12" t="s">
        <v>74</v>
      </c>
      <c r="C58" s="16"/>
      <c r="D58" s="38"/>
      <c r="E58" s="13">
        <v>0</v>
      </c>
      <c r="F58" s="14">
        <v>14908.32</v>
      </c>
      <c r="G58" s="14">
        <v>14908.32</v>
      </c>
      <c r="H58" s="14">
        <v>0</v>
      </c>
      <c r="I58" s="14">
        <v>0</v>
      </c>
      <c r="J58" s="14">
        <v>0</v>
      </c>
      <c r="K58" s="14">
        <v>0</v>
      </c>
      <c r="L58" s="14">
        <v>100</v>
      </c>
      <c r="M58" s="14">
        <v>0</v>
      </c>
      <c r="N58" s="14">
        <v>0</v>
      </c>
    </row>
    <row r="59" spans="1:14" x14ac:dyDescent="0.2">
      <c r="A59" s="16" t="str">
        <f t="shared" si="0"/>
        <v xml:space="preserve">   K1001 </v>
      </c>
      <c r="B59" s="12" t="s">
        <v>75</v>
      </c>
      <c r="C59" s="16" t="str">
        <f t="shared" si="1"/>
        <v xml:space="preserve"> SERVICIOS MUNICIPALES</v>
      </c>
      <c r="D59" s="38"/>
      <c r="E59" s="13">
        <v>0</v>
      </c>
      <c r="F59" s="14">
        <v>14908.32</v>
      </c>
      <c r="G59" s="14">
        <v>14908.32</v>
      </c>
      <c r="H59" s="14">
        <v>0</v>
      </c>
      <c r="I59" s="14">
        <v>0</v>
      </c>
      <c r="J59" s="14">
        <v>0</v>
      </c>
      <c r="K59" s="14">
        <v>0</v>
      </c>
      <c r="L59" s="14">
        <v>100</v>
      </c>
      <c r="M59" s="14">
        <v>0</v>
      </c>
      <c r="N59" s="14">
        <v>0</v>
      </c>
    </row>
    <row r="60" spans="1:14" x14ac:dyDescent="0.2">
      <c r="A60" s="16"/>
      <c r="B60" s="12" t="s">
        <v>76</v>
      </c>
      <c r="C60" s="16"/>
      <c r="D60" s="38" t="str">
        <f t="shared" si="2"/>
        <v xml:space="preserve">  31111-1100</v>
      </c>
      <c r="E60" s="13">
        <v>0</v>
      </c>
      <c r="F60" s="14">
        <v>14908.32</v>
      </c>
      <c r="G60" s="14">
        <v>14908.32</v>
      </c>
      <c r="H60" s="14">
        <v>0</v>
      </c>
      <c r="I60" s="14">
        <v>0</v>
      </c>
      <c r="J60" s="14">
        <v>0</v>
      </c>
      <c r="K60" s="14">
        <v>0</v>
      </c>
      <c r="L60" s="14">
        <v>100</v>
      </c>
      <c r="M60" s="14">
        <v>0</v>
      </c>
      <c r="N60" s="14">
        <v>0</v>
      </c>
    </row>
    <row r="61" spans="1:14" x14ac:dyDescent="0.2">
      <c r="A61" s="16"/>
      <c r="B61" s="12" t="s">
        <v>77</v>
      </c>
      <c r="C61" s="16"/>
      <c r="D61" s="38"/>
      <c r="E61" s="13">
        <v>0</v>
      </c>
      <c r="F61" s="14">
        <v>27622246.460000001</v>
      </c>
      <c r="G61" s="14">
        <v>11993462.439999999</v>
      </c>
      <c r="H61" s="14">
        <v>0</v>
      </c>
      <c r="I61" s="14">
        <v>0</v>
      </c>
      <c r="J61" s="14">
        <v>0</v>
      </c>
      <c r="K61" s="14">
        <v>0</v>
      </c>
      <c r="L61" s="14">
        <v>43.419600000000003</v>
      </c>
      <c r="M61" s="14">
        <v>0</v>
      </c>
      <c r="N61" s="14">
        <v>0</v>
      </c>
    </row>
    <row r="62" spans="1:14" x14ac:dyDescent="0.2">
      <c r="A62" s="16" t="str">
        <f t="shared" si="0"/>
        <v xml:space="preserve">   F0900 </v>
      </c>
      <c r="B62" s="12" t="s">
        <v>103</v>
      </c>
      <c r="C62" s="16" t="str">
        <f t="shared" si="1"/>
        <v xml:space="preserve"> DESARROLLO SOCIAL</v>
      </c>
      <c r="D62" s="38"/>
      <c r="E62" s="13">
        <v>0</v>
      </c>
      <c r="F62" s="14">
        <v>31458</v>
      </c>
      <c r="G62" s="14">
        <v>31432.99</v>
      </c>
      <c r="H62" s="14">
        <v>0</v>
      </c>
      <c r="I62" s="14">
        <v>0</v>
      </c>
      <c r="J62" s="14">
        <v>0</v>
      </c>
      <c r="K62" s="14">
        <v>0</v>
      </c>
      <c r="L62" s="14">
        <v>99.920500000000004</v>
      </c>
      <c r="M62" s="14">
        <v>0</v>
      </c>
      <c r="N62" s="14">
        <v>0</v>
      </c>
    </row>
    <row r="63" spans="1:14" x14ac:dyDescent="0.2">
      <c r="A63" s="16"/>
      <c r="B63" s="12" t="s">
        <v>84</v>
      </c>
      <c r="C63" s="16"/>
      <c r="D63" s="38" t="str">
        <f t="shared" si="2"/>
        <v xml:space="preserve">  31111-0900</v>
      </c>
      <c r="E63" s="13">
        <v>0</v>
      </c>
      <c r="F63" s="14">
        <v>31458</v>
      </c>
      <c r="G63" s="14">
        <v>31432.99</v>
      </c>
      <c r="H63" s="14">
        <v>0</v>
      </c>
      <c r="I63" s="14">
        <v>0</v>
      </c>
      <c r="J63" s="14">
        <v>0</v>
      </c>
      <c r="K63" s="14">
        <v>0</v>
      </c>
      <c r="L63" s="14">
        <v>99.920500000000004</v>
      </c>
      <c r="M63" s="14">
        <v>0</v>
      </c>
      <c r="N63" s="14">
        <v>0</v>
      </c>
    </row>
    <row r="64" spans="1:14" x14ac:dyDescent="0.2">
      <c r="A64" s="16" t="str">
        <f t="shared" si="0"/>
        <v xml:space="preserve">   F0910 </v>
      </c>
      <c r="B64" s="12" t="s">
        <v>104</v>
      </c>
      <c r="C64" s="16" t="str">
        <f t="shared" si="1"/>
        <v xml:space="preserve"> DESARROLLO RURAL</v>
      </c>
      <c r="D64" s="38"/>
      <c r="E64" s="13">
        <v>0</v>
      </c>
      <c r="F64" s="14">
        <v>11100</v>
      </c>
      <c r="G64" s="14">
        <v>11075</v>
      </c>
      <c r="H64" s="14">
        <v>0</v>
      </c>
      <c r="I64" s="14">
        <v>0</v>
      </c>
      <c r="J64" s="14">
        <v>0</v>
      </c>
      <c r="K64" s="14">
        <v>0</v>
      </c>
      <c r="L64" s="14">
        <v>99.774799999999999</v>
      </c>
      <c r="M64" s="14">
        <v>0</v>
      </c>
      <c r="N64" s="14">
        <v>0</v>
      </c>
    </row>
    <row r="65" spans="1:14" x14ac:dyDescent="0.2">
      <c r="A65" s="16"/>
      <c r="B65" s="12" t="s">
        <v>105</v>
      </c>
      <c r="C65" s="16"/>
      <c r="D65" s="38" t="str">
        <f t="shared" si="2"/>
        <v xml:space="preserve">  31111-0910</v>
      </c>
      <c r="E65" s="13">
        <v>0</v>
      </c>
      <c r="F65" s="14">
        <v>11100</v>
      </c>
      <c r="G65" s="14">
        <v>11075</v>
      </c>
      <c r="H65" s="14">
        <v>0</v>
      </c>
      <c r="I65" s="14">
        <v>0</v>
      </c>
      <c r="J65" s="14">
        <v>0</v>
      </c>
      <c r="K65" s="14">
        <v>0</v>
      </c>
      <c r="L65" s="14">
        <v>99.774799999999999</v>
      </c>
      <c r="M65" s="14">
        <v>0</v>
      </c>
      <c r="N65" s="14">
        <v>0</v>
      </c>
    </row>
    <row r="66" spans="1:14" x14ac:dyDescent="0.2">
      <c r="A66" s="16" t="str">
        <f t="shared" si="0"/>
        <v xml:space="preserve">   K8047 </v>
      </c>
      <c r="B66" s="12" t="s">
        <v>106</v>
      </c>
      <c r="C66" s="16" t="str">
        <f t="shared" si="1"/>
        <v xml:space="preserve"> REHAB. CALLE ING LES</v>
      </c>
      <c r="D66" s="38"/>
      <c r="E66" s="13">
        <v>0</v>
      </c>
      <c r="F66" s="14">
        <v>716551.54</v>
      </c>
      <c r="G66" s="14">
        <v>716551.54</v>
      </c>
      <c r="H66" s="14">
        <v>0</v>
      </c>
      <c r="I66" s="14">
        <v>0</v>
      </c>
      <c r="J66" s="14">
        <v>0</v>
      </c>
      <c r="K66" s="14">
        <v>0</v>
      </c>
      <c r="L66" s="14">
        <v>100</v>
      </c>
      <c r="M66" s="14">
        <v>0</v>
      </c>
      <c r="N66" s="14">
        <v>0</v>
      </c>
    </row>
    <row r="67" spans="1:14" x14ac:dyDescent="0.2">
      <c r="A67" s="16"/>
      <c r="B67" s="12" t="s">
        <v>62</v>
      </c>
      <c r="C67" s="16"/>
      <c r="D67" s="38" t="str">
        <f t="shared" si="2"/>
        <v xml:space="preserve">  31111-1400</v>
      </c>
      <c r="E67" s="13">
        <v>0</v>
      </c>
      <c r="F67" s="14">
        <v>716551.54</v>
      </c>
      <c r="G67" s="14">
        <v>716551.54</v>
      </c>
      <c r="H67" s="14">
        <v>0</v>
      </c>
      <c r="I67" s="14">
        <v>0</v>
      </c>
      <c r="J67" s="14">
        <v>0</v>
      </c>
      <c r="K67" s="14">
        <v>0</v>
      </c>
      <c r="L67" s="14">
        <v>100</v>
      </c>
      <c r="M67" s="14">
        <v>0</v>
      </c>
      <c r="N67" s="14">
        <v>0</v>
      </c>
    </row>
    <row r="68" spans="1:14" x14ac:dyDescent="0.2">
      <c r="A68" s="16" t="str">
        <f t="shared" si="0"/>
        <v xml:space="preserve">   K8048 </v>
      </c>
      <c r="B68" s="12" t="s">
        <v>78</v>
      </c>
      <c r="C68" s="16" t="str">
        <f t="shared" si="1"/>
        <v xml:space="preserve"> URBANIZACION PIEDRA</v>
      </c>
      <c r="D68" s="38"/>
      <c r="E68" s="13">
        <v>0</v>
      </c>
      <c r="F68" s="14">
        <v>813176.48</v>
      </c>
      <c r="G68" s="14">
        <v>813176.48</v>
      </c>
      <c r="H68" s="14">
        <v>0</v>
      </c>
      <c r="I68" s="14">
        <v>0</v>
      </c>
      <c r="J68" s="14">
        <v>0</v>
      </c>
      <c r="K68" s="14">
        <v>0</v>
      </c>
      <c r="L68" s="14">
        <v>100</v>
      </c>
      <c r="M68" s="14">
        <v>0</v>
      </c>
      <c r="N68" s="14">
        <v>0</v>
      </c>
    </row>
    <row r="69" spans="1:14" x14ac:dyDescent="0.2">
      <c r="A69" s="16"/>
      <c r="B69" s="12" t="s">
        <v>62</v>
      </c>
      <c r="C69" s="16"/>
      <c r="D69" s="38" t="str">
        <f t="shared" si="2"/>
        <v xml:space="preserve">  31111-1400</v>
      </c>
      <c r="E69" s="13">
        <v>0</v>
      </c>
      <c r="F69" s="14">
        <v>813176.48</v>
      </c>
      <c r="G69" s="14">
        <v>813176.48</v>
      </c>
      <c r="H69" s="14">
        <v>0</v>
      </c>
      <c r="I69" s="14">
        <v>0</v>
      </c>
      <c r="J69" s="14">
        <v>0</v>
      </c>
      <c r="K69" s="14">
        <v>0</v>
      </c>
      <c r="L69" s="14">
        <v>100</v>
      </c>
      <c r="M69" s="14">
        <v>0</v>
      </c>
      <c r="N69" s="14">
        <v>0</v>
      </c>
    </row>
    <row r="70" spans="1:14" x14ac:dyDescent="0.2">
      <c r="A70" s="16" t="str">
        <f t="shared" si="0"/>
        <v xml:space="preserve">   K8049 </v>
      </c>
      <c r="B70" s="12" t="s">
        <v>79</v>
      </c>
      <c r="C70" s="16" t="str">
        <f t="shared" si="1"/>
        <v xml:space="preserve"> CERCADO PERIMETRAL Y</v>
      </c>
      <c r="D70" s="38"/>
      <c r="E70" s="13">
        <v>0</v>
      </c>
      <c r="F70" s="14">
        <v>231493.06</v>
      </c>
      <c r="G70" s="14">
        <v>231493.06</v>
      </c>
      <c r="H70" s="14">
        <v>0</v>
      </c>
      <c r="I70" s="14">
        <v>0</v>
      </c>
      <c r="J70" s="14">
        <v>0</v>
      </c>
      <c r="K70" s="14">
        <v>0</v>
      </c>
      <c r="L70" s="14">
        <v>100</v>
      </c>
      <c r="M70" s="14">
        <v>0</v>
      </c>
      <c r="N70" s="14">
        <v>0</v>
      </c>
    </row>
    <row r="71" spans="1:14" x14ac:dyDescent="0.2">
      <c r="A71" s="16"/>
      <c r="B71" s="12" t="s">
        <v>62</v>
      </c>
      <c r="C71" s="16"/>
      <c r="D71" s="38" t="str">
        <f t="shared" si="2"/>
        <v xml:space="preserve">  31111-1400</v>
      </c>
      <c r="E71" s="13">
        <v>0</v>
      </c>
      <c r="F71" s="14">
        <v>231493.06</v>
      </c>
      <c r="G71" s="14">
        <v>231493.06</v>
      </c>
      <c r="H71" s="14">
        <v>0</v>
      </c>
      <c r="I71" s="14">
        <v>0</v>
      </c>
      <c r="J71" s="14">
        <v>0</v>
      </c>
      <c r="K71" s="14">
        <v>0</v>
      </c>
      <c r="L71" s="14">
        <v>100</v>
      </c>
      <c r="M71" s="14">
        <v>0</v>
      </c>
      <c r="N71" s="14">
        <v>0</v>
      </c>
    </row>
    <row r="72" spans="1:14" x14ac:dyDescent="0.2">
      <c r="A72" s="16" t="str">
        <f t="shared" ref="A71:A107" si="3">MID(B72,2,9)</f>
        <v xml:space="preserve">   K8050 </v>
      </c>
      <c r="B72" s="12" t="s">
        <v>80</v>
      </c>
      <c r="C72" s="16" t="str">
        <f t="shared" ref="C71:C107" si="4">MID(B72,11,30)</f>
        <v xml:space="preserve"> I T S 2018</v>
      </c>
      <c r="D72" s="38"/>
      <c r="E72" s="13">
        <v>0</v>
      </c>
      <c r="F72" s="14">
        <v>1831773.59</v>
      </c>
      <c r="G72" s="14">
        <v>1831773.59</v>
      </c>
      <c r="H72" s="14">
        <v>0</v>
      </c>
      <c r="I72" s="14">
        <v>0</v>
      </c>
      <c r="J72" s="14">
        <v>0</v>
      </c>
      <c r="K72" s="14">
        <v>0</v>
      </c>
      <c r="L72" s="14">
        <v>100</v>
      </c>
      <c r="M72" s="14">
        <v>0</v>
      </c>
      <c r="N72" s="14">
        <v>0</v>
      </c>
    </row>
    <row r="73" spans="1:14" x14ac:dyDescent="0.2">
      <c r="A73" s="16"/>
      <c r="B73" s="12" t="s">
        <v>62</v>
      </c>
      <c r="C73" s="16"/>
      <c r="D73" s="38" t="str">
        <f t="shared" ref="D72:D107" si="5">MID(B73,3,12)</f>
        <v xml:space="preserve">  31111-1400</v>
      </c>
      <c r="E73" s="13">
        <v>0</v>
      </c>
      <c r="F73" s="14">
        <v>1831773.59</v>
      </c>
      <c r="G73" s="14">
        <v>1831773.59</v>
      </c>
      <c r="H73" s="14">
        <v>0</v>
      </c>
      <c r="I73" s="14">
        <v>0</v>
      </c>
      <c r="J73" s="14">
        <v>0</v>
      </c>
      <c r="K73" s="14">
        <v>0</v>
      </c>
      <c r="L73" s="14">
        <v>100</v>
      </c>
      <c r="M73" s="14">
        <v>0</v>
      </c>
      <c r="N73" s="14">
        <v>0</v>
      </c>
    </row>
    <row r="74" spans="1:14" x14ac:dyDescent="0.2">
      <c r="A74" s="16" t="str">
        <f t="shared" si="3"/>
        <v xml:space="preserve">   K8051 </v>
      </c>
      <c r="B74" s="12" t="s">
        <v>81</v>
      </c>
      <c r="C74" s="16" t="str">
        <f t="shared" si="4"/>
        <v xml:space="preserve"> CAMINOS RURALES 2018</v>
      </c>
      <c r="D74" s="38"/>
      <c r="E74" s="13">
        <v>0</v>
      </c>
      <c r="F74" s="14">
        <v>7216.61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</row>
    <row r="75" spans="1:14" x14ac:dyDescent="0.2">
      <c r="A75" s="16"/>
      <c r="B75" s="12" t="s">
        <v>62</v>
      </c>
      <c r="C75" s="16"/>
      <c r="D75" s="38" t="str">
        <f t="shared" si="5"/>
        <v xml:space="preserve">  31111-1400</v>
      </c>
      <c r="E75" s="13">
        <v>0</v>
      </c>
      <c r="F75" s="14">
        <v>7216.61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</row>
    <row r="76" spans="1:14" x14ac:dyDescent="0.2">
      <c r="A76" s="16" t="str">
        <f t="shared" si="3"/>
        <v xml:space="preserve">   K8052 </v>
      </c>
      <c r="B76" s="12" t="s">
        <v>82</v>
      </c>
      <c r="C76" s="16" t="str">
        <f t="shared" si="4"/>
        <v xml:space="preserve"> PIDMC 2018</v>
      </c>
      <c r="D76" s="38"/>
      <c r="E76" s="13">
        <v>0</v>
      </c>
      <c r="F76" s="14">
        <v>1676036.84</v>
      </c>
      <c r="G76" s="14">
        <v>1610845.75</v>
      </c>
      <c r="H76" s="14">
        <v>0</v>
      </c>
      <c r="I76" s="14">
        <v>0</v>
      </c>
      <c r="J76" s="14">
        <v>0</v>
      </c>
      <c r="K76" s="14">
        <v>0</v>
      </c>
      <c r="L76" s="14">
        <v>96.110399999999998</v>
      </c>
      <c r="M76" s="14">
        <v>0</v>
      </c>
      <c r="N76" s="14">
        <v>0</v>
      </c>
    </row>
    <row r="77" spans="1:14" x14ac:dyDescent="0.2">
      <c r="A77" s="16"/>
      <c r="B77" s="12" t="s">
        <v>62</v>
      </c>
      <c r="C77" s="16"/>
      <c r="D77" s="38" t="str">
        <f t="shared" si="5"/>
        <v xml:space="preserve">  31111-1400</v>
      </c>
      <c r="E77" s="13">
        <v>0</v>
      </c>
      <c r="F77" s="14">
        <v>1676036.84</v>
      </c>
      <c r="G77" s="14">
        <v>1610845.75</v>
      </c>
      <c r="H77" s="14">
        <v>0</v>
      </c>
      <c r="I77" s="14">
        <v>0</v>
      </c>
      <c r="J77" s="14">
        <v>0</v>
      </c>
      <c r="K77" s="14">
        <v>0</v>
      </c>
      <c r="L77" s="14">
        <v>96.110399999999998</v>
      </c>
      <c r="M77" s="14">
        <v>0</v>
      </c>
      <c r="N77" s="14">
        <v>0</v>
      </c>
    </row>
    <row r="78" spans="1:14" x14ac:dyDescent="0.2">
      <c r="A78" s="16" t="str">
        <f t="shared" si="3"/>
        <v xml:space="preserve">   K8053 </v>
      </c>
      <c r="B78" s="12" t="s">
        <v>83</v>
      </c>
      <c r="C78" s="16" t="str">
        <f t="shared" si="4"/>
        <v xml:space="preserve"> PIDH 2018</v>
      </c>
      <c r="D78" s="38"/>
      <c r="E78" s="13">
        <v>0</v>
      </c>
      <c r="F78" s="14">
        <v>4048650.69</v>
      </c>
      <c r="G78" s="14">
        <v>1360870.37</v>
      </c>
      <c r="H78" s="14">
        <v>0</v>
      </c>
      <c r="I78" s="14">
        <v>0</v>
      </c>
      <c r="J78" s="14">
        <v>0</v>
      </c>
      <c r="K78" s="14">
        <v>0</v>
      </c>
      <c r="L78" s="14">
        <v>33.612900000000003</v>
      </c>
      <c r="M78" s="14">
        <v>0</v>
      </c>
      <c r="N78" s="14">
        <v>0</v>
      </c>
    </row>
    <row r="79" spans="1:14" x14ac:dyDescent="0.2">
      <c r="A79" s="16"/>
      <c r="B79" s="12" t="s">
        <v>84</v>
      </c>
      <c r="C79" s="16"/>
      <c r="D79" s="38" t="str">
        <f t="shared" si="5"/>
        <v xml:space="preserve">  31111-0900</v>
      </c>
      <c r="E79" s="13">
        <v>0</v>
      </c>
      <c r="F79" s="14">
        <v>4048650.69</v>
      </c>
      <c r="G79" s="14">
        <v>1360870.37</v>
      </c>
      <c r="H79" s="14">
        <v>0</v>
      </c>
      <c r="I79" s="14">
        <v>0</v>
      </c>
      <c r="J79" s="14">
        <v>0</v>
      </c>
      <c r="K79" s="14">
        <v>0</v>
      </c>
      <c r="L79" s="14">
        <v>33.612900000000003</v>
      </c>
      <c r="M79" s="14">
        <v>0</v>
      </c>
      <c r="N79" s="14">
        <v>0</v>
      </c>
    </row>
    <row r="80" spans="1:14" x14ac:dyDescent="0.2">
      <c r="A80" s="16" t="str">
        <f t="shared" si="3"/>
        <v xml:space="preserve">   K8054 </v>
      </c>
      <c r="B80" s="12" t="s">
        <v>85</v>
      </c>
      <c r="C80" s="16" t="str">
        <f t="shared" si="4"/>
        <v xml:space="preserve"> PICI 2018</v>
      </c>
      <c r="D80" s="38"/>
      <c r="E80" s="13">
        <v>0</v>
      </c>
      <c r="F80" s="14">
        <v>73110.97</v>
      </c>
      <c r="G80" s="14">
        <v>72610.350000000006</v>
      </c>
      <c r="H80" s="14">
        <v>0</v>
      </c>
      <c r="I80" s="14">
        <v>0</v>
      </c>
      <c r="J80" s="14">
        <v>0</v>
      </c>
      <c r="K80" s="14">
        <v>0</v>
      </c>
      <c r="L80" s="14">
        <v>99.315299999999993</v>
      </c>
      <c r="M80" s="14">
        <v>0</v>
      </c>
      <c r="N80" s="14">
        <v>0</v>
      </c>
    </row>
    <row r="81" spans="1:14" x14ac:dyDescent="0.2">
      <c r="A81" s="16"/>
      <c r="B81" s="12" t="s">
        <v>62</v>
      </c>
      <c r="C81" s="16"/>
      <c r="D81" s="38" t="str">
        <f t="shared" si="5"/>
        <v xml:space="preserve">  31111-1400</v>
      </c>
      <c r="E81" s="13">
        <v>0</v>
      </c>
      <c r="F81" s="14">
        <v>73110.97</v>
      </c>
      <c r="G81" s="14">
        <v>72610.350000000006</v>
      </c>
      <c r="H81" s="14">
        <v>0</v>
      </c>
      <c r="I81" s="14">
        <v>0</v>
      </c>
      <c r="J81" s="14">
        <v>0</v>
      </c>
      <c r="K81" s="14">
        <v>0</v>
      </c>
      <c r="L81" s="14">
        <v>99.315299999999993</v>
      </c>
      <c r="M81" s="14">
        <v>0</v>
      </c>
      <c r="N81" s="14">
        <v>0</v>
      </c>
    </row>
    <row r="82" spans="1:14" x14ac:dyDescent="0.2">
      <c r="A82" s="16" t="str">
        <f t="shared" si="3"/>
        <v xml:space="preserve">   K8056 </v>
      </c>
      <c r="B82" s="12" t="s">
        <v>86</v>
      </c>
      <c r="C82" s="16" t="str">
        <f t="shared" si="4"/>
        <v xml:space="preserve"> IPP (FAISE) 2018</v>
      </c>
      <c r="D82" s="38"/>
      <c r="E82" s="13">
        <v>0</v>
      </c>
      <c r="F82" s="14">
        <v>2673974.7799999998</v>
      </c>
      <c r="G82" s="14">
        <v>2673974.7799999998</v>
      </c>
      <c r="H82" s="14">
        <v>0</v>
      </c>
      <c r="I82" s="14">
        <v>0</v>
      </c>
      <c r="J82" s="14">
        <v>0</v>
      </c>
      <c r="K82" s="14">
        <v>0</v>
      </c>
      <c r="L82" s="14">
        <v>100</v>
      </c>
      <c r="M82" s="14">
        <v>0</v>
      </c>
      <c r="N82" s="14">
        <v>0</v>
      </c>
    </row>
    <row r="83" spans="1:14" x14ac:dyDescent="0.2">
      <c r="A83" s="16"/>
      <c r="B83" s="12" t="s">
        <v>62</v>
      </c>
      <c r="C83" s="16"/>
      <c r="D83" s="38" t="str">
        <f t="shared" si="5"/>
        <v xml:space="preserve">  31111-1400</v>
      </c>
      <c r="E83" s="13">
        <v>0</v>
      </c>
      <c r="F83" s="14">
        <v>2673974.7799999998</v>
      </c>
      <c r="G83" s="14">
        <v>2673974.7799999998</v>
      </c>
      <c r="H83" s="14">
        <v>0</v>
      </c>
      <c r="I83" s="14">
        <v>0</v>
      </c>
      <c r="J83" s="14">
        <v>0</v>
      </c>
      <c r="K83" s="14">
        <v>0</v>
      </c>
      <c r="L83" s="14">
        <v>100</v>
      </c>
      <c r="M83" s="14">
        <v>0</v>
      </c>
      <c r="N83" s="14">
        <v>0</v>
      </c>
    </row>
    <row r="84" spans="1:14" x14ac:dyDescent="0.2">
      <c r="A84" s="16" t="str">
        <f t="shared" si="3"/>
        <v xml:space="preserve">   K8062 </v>
      </c>
      <c r="B84" s="12" t="s">
        <v>87</v>
      </c>
      <c r="C84" s="16" t="str">
        <f t="shared" si="4"/>
        <v xml:space="preserve"> PIESCC 2018</v>
      </c>
      <c r="D84" s="38"/>
      <c r="E84" s="13">
        <v>0</v>
      </c>
      <c r="F84" s="14">
        <v>743975.4</v>
      </c>
      <c r="G84" s="14">
        <v>695506.75</v>
      </c>
      <c r="H84" s="14">
        <v>0</v>
      </c>
      <c r="I84" s="14">
        <v>0</v>
      </c>
      <c r="J84" s="14">
        <v>0</v>
      </c>
      <c r="K84" s="14">
        <v>0</v>
      </c>
      <c r="L84" s="14">
        <v>93.485200000000006</v>
      </c>
      <c r="M84" s="14">
        <v>0</v>
      </c>
      <c r="N84" s="14">
        <v>0</v>
      </c>
    </row>
    <row r="85" spans="1:14" x14ac:dyDescent="0.2">
      <c r="A85" s="16"/>
      <c r="B85" s="12" t="s">
        <v>62</v>
      </c>
      <c r="C85" s="16"/>
      <c r="D85" s="38" t="str">
        <f t="shared" si="5"/>
        <v xml:space="preserve">  31111-1400</v>
      </c>
      <c r="E85" s="13">
        <v>0</v>
      </c>
      <c r="F85" s="14">
        <v>743975.4</v>
      </c>
      <c r="G85" s="14">
        <v>695506.75</v>
      </c>
      <c r="H85" s="14">
        <v>0</v>
      </c>
      <c r="I85" s="14">
        <v>0</v>
      </c>
      <c r="J85" s="14">
        <v>0</v>
      </c>
      <c r="K85" s="14">
        <v>0</v>
      </c>
      <c r="L85" s="14">
        <v>93.485200000000006</v>
      </c>
      <c r="M85" s="14">
        <v>0</v>
      </c>
      <c r="N85" s="14">
        <v>0</v>
      </c>
    </row>
    <row r="86" spans="1:14" x14ac:dyDescent="0.2">
      <c r="A86" s="16" t="str">
        <f t="shared" si="3"/>
        <v xml:space="preserve">   K8063 </v>
      </c>
      <c r="B86" s="12" t="s">
        <v>88</v>
      </c>
      <c r="C86" s="16" t="str">
        <f t="shared" si="4"/>
        <v xml:space="preserve"> PISBCC 2018</v>
      </c>
      <c r="D86" s="38"/>
      <c r="E86" s="13">
        <v>0</v>
      </c>
      <c r="F86" s="14">
        <v>441376.81</v>
      </c>
      <c r="G86" s="14">
        <v>429059.83</v>
      </c>
      <c r="H86" s="14">
        <v>0</v>
      </c>
      <c r="I86" s="14">
        <v>0</v>
      </c>
      <c r="J86" s="14">
        <v>0</v>
      </c>
      <c r="K86" s="14">
        <v>0</v>
      </c>
      <c r="L86" s="14">
        <v>97.209400000000002</v>
      </c>
      <c r="M86" s="14">
        <v>0</v>
      </c>
      <c r="N86" s="14">
        <v>0</v>
      </c>
    </row>
    <row r="87" spans="1:14" x14ac:dyDescent="0.2">
      <c r="A87" s="16"/>
      <c r="B87" s="12" t="s">
        <v>62</v>
      </c>
      <c r="C87" s="16"/>
      <c r="D87" s="38" t="str">
        <f t="shared" si="5"/>
        <v xml:space="preserve">  31111-1400</v>
      </c>
      <c r="E87" s="13">
        <v>0</v>
      </c>
      <c r="F87" s="14">
        <v>441376.81</v>
      </c>
      <c r="G87" s="14">
        <v>429059.83</v>
      </c>
      <c r="H87" s="14">
        <v>0</v>
      </c>
      <c r="I87" s="14">
        <v>0</v>
      </c>
      <c r="J87" s="14">
        <v>0</v>
      </c>
      <c r="K87" s="14">
        <v>0</v>
      </c>
      <c r="L87" s="14">
        <v>97.209400000000002</v>
      </c>
      <c r="M87" s="14">
        <v>0</v>
      </c>
      <c r="N87" s="14">
        <v>0</v>
      </c>
    </row>
    <row r="88" spans="1:14" x14ac:dyDescent="0.2">
      <c r="A88" s="16" t="str">
        <f t="shared" si="3"/>
        <v xml:space="preserve">   K8066 </v>
      </c>
      <c r="B88" s="12" t="s">
        <v>114</v>
      </c>
      <c r="C88" s="16" t="str">
        <f t="shared" si="4"/>
        <v xml:space="preserve">  Cancha de Usos Múlt</v>
      </c>
      <c r="D88" s="38"/>
      <c r="E88" s="13">
        <v>0</v>
      </c>
      <c r="F88" s="14">
        <v>804094.58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</row>
    <row r="89" spans="1:14" x14ac:dyDescent="0.2">
      <c r="A89" s="16"/>
      <c r="B89" s="12" t="s">
        <v>62</v>
      </c>
      <c r="C89" s="16"/>
      <c r="D89" s="38" t="str">
        <f t="shared" si="5"/>
        <v xml:space="preserve">  31111-1400</v>
      </c>
      <c r="E89" s="13">
        <v>0</v>
      </c>
      <c r="F89" s="14">
        <v>804094.58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</row>
    <row r="90" spans="1:14" x14ac:dyDescent="0.2">
      <c r="A90" s="16" t="str">
        <f t="shared" si="3"/>
        <v xml:space="preserve">   K8068 </v>
      </c>
      <c r="B90" s="12" t="s">
        <v>115</v>
      </c>
      <c r="C90" s="16" t="str">
        <f t="shared" si="4"/>
        <v xml:space="preserve">  Rehabilitación de C</v>
      </c>
      <c r="D90" s="38"/>
      <c r="E90" s="13">
        <v>0</v>
      </c>
      <c r="F90" s="14">
        <v>3304976.81</v>
      </c>
      <c r="G90" s="14">
        <v>892343.74</v>
      </c>
      <c r="H90" s="14">
        <v>0</v>
      </c>
      <c r="I90" s="14">
        <v>0</v>
      </c>
      <c r="J90" s="14">
        <v>0</v>
      </c>
      <c r="K90" s="14">
        <v>0</v>
      </c>
      <c r="L90" s="14">
        <v>27</v>
      </c>
      <c r="M90" s="14">
        <v>0</v>
      </c>
      <c r="N90" s="14">
        <v>0</v>
      </c>
    </row>
    <row r="91" spans="1:14" x14ac:dyDescent="0.2">
      <c r="A91" s="16"/>
      <c r="B91" s="12" t="s">
        <v>62</v>
      </c>
      <c r="C91" s="16"/>
      <c r="D91" s="38" t="str">
        <f t="shared" si="5"/>
        <v xml:space="preserve">  31111-1400</v>
      </c>
      <c r="E91" s="13">
        <v>0</v>
      </c>
      <c r="F91" s="14">
        <v>3304976.81</v>
      </c>
      <c r="G91" s="14">
        <v>892343.74</v>
      </c>
      <c r="H91" s="14">
        <v>0</v>
      </c>
      <c r="I91" s="14">
        <v>0</v>
      </c>
      <c r="J91" s="14">
        <v>0</v>
      </c>
      <c r="K91" s="14">
        <v>0</v>
      </c>
      <c r="L91" s="14">
        <v>27</v>
      </c>
      <c r="M91" s="14">
        <v>0</v>
      </c>
      <c r="N91" s="14">
        <v>0</v>
      </c>
    </row>
    <row r="92" spans="1:14" x14ac:dyDescent="0.2">
      <c r="A92" s="16" t="str">
        <f t="shared" si="3"/>
        <v xml:space="preserve">   K8070 </v>
      </c>
      <c r="B92" s="12" t="s">
        <v>116</v>
      </c>
      <c r="C92" s="16" t="str">
        <f t="shared" si="4"/>
        <v xml:space="preserve">  Borderia 2019</v>
      </c>
      <c r="D92" s="38"/>
      <c r="E92" s="13">
        <v>0</v>
      </c>
      <c r="F92" s="14">
        <v>1096270.6000000001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</row>
    <row r="93" spans="1:14" x14ac:dyDescent="0.2">
      <c r="A93" s="16"/>
      <c r="B93" s="12" t="s">
        <v>105</v>
      </c>
      <c r="C93" s="16"/>
      <c r="D93" s="38" t="str">
        <f t="shared" si="5"/>
        <v xml:space="preserve">  31111-0910</v>
      </c>
      <c r="E93" s="13">
        <v>0</v>
      </c>
      <c r="F93" s="14">
        <v>1096270.6000000001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</row>
    <row r="94" spans="1:14" x14ac:dyDescent="0.2">
      <c r="A94" s="16" t="str">
        <f t="shared" si="3"/>
        <v xml:space="preserve">   K8071 </v>
      </c>
      <c r="B94" s="12" t="s">
        <v>117</v>
      </c>
      <c r="C94" s="16" t="str">
        <f t="shared" si="4"/>
        <v xml:space="preserve"> PSBMC 2019</v>
      </c>
      <c r="D94" s="38"/>
      <c r="E94" s="13">
        <v>0</v>
      </c>
      <c r="F94" s="14">
        <v>9117009.6999999993</v>
      </c>
      <c r="G94" s="14">
        <v>622748.21</v>
      </c>
      <c r="H94" s="14">
        <v>0</v>
      </c>
      <c r="I94" s="14">
        <v>0</v>
      </c>
      <c r="J94" s="14">
        <v>0</v>
      </c>
      <c r="K94" s="14">
        <v>0</v>
      </c>
      <c r="L94" s="14">
        <v>6.8305999999999996</v>
      </c>
      <c r="M94" s="14">
        <v>0</v>
      </c>
      <c r="N94" s="14">
        <v>0</v>
      </c>
    </row>
    <row r="95" spans="1:14" x14ac:dyDescent="0.2">
      <c r="A95" s="16"/>
      <c r="B95" s="12" t="s">
        <v>62</v>
      </c>
      <c r="C95" s="16"/>
      <c r="D95" s="38" t="str">
        <f t="shared" si="5"/>
        <v xml:space="preserve">  31111-1400</v>
      </c>
      <c r="E95" s="13">
        <v>0</v>
      </c>
      <c r="F95" s="14">
        <v>9117009.6999999993</v>
      </c>
      <c r="G95" s="14">
        <v>622748.21</v>
      </c>
      <c r="H95" s="14">
        <v>0</v>
      </c>
      <c r="I95" s="14">
        <v>0</v>
      </c>
      <c r="J95" s="14">
        <v>0</v>
      </c>
      <c r="K95" s="14">
        <v>0</v>
      </c>
      <c r="L95" s="14">
        <v>6.8305999999999996</v>
      </c>
      <c r="M95" s="14">
        <v>0</v>
      </c>
      <c r="N95" s="14">
        <v>0</v>
      </c>
    </row>
    <row r="96" spans="1:14" x14ac:dyDescent="0.2">
      <c r="A96" s="16"/>
      <c r="B96" s="12" t="s">
        <v>89</v>
      </c>
      <c r="C96" s="16"/>
      <c r="D96" s="38"/>
      <c r="E96" s="13">
        <v>0</v>
      </c>
      <c r="F96" s="14">
        <v>1010557.12</v>
      </c>
      <c r="G96" s="14">
        <v>985898.95</v>
      </c>
      <c r="H96" s="14">
        <v>0</v>
      </c>
      <c r="I96" s="14">
        <v>0</v>
      </c>
      <c r="J96" s="14">
        <v>0</v>
      </c>
      <c r="K96" s="14">
        <v>0</v>
      </c>
      <c r="L96" s="14">
        <v>97.559899999999999</v>
      </c>
      <c r="M96" s="14">
        <v>0</v>
      </c>
      <c r="N96" s="14">
        <v>0</v>
      </c>
    </row>
    <row r="97" spans="1:14" x14ac:dyDescent="0.2">
      <c r="A97" s="16" t="str">
        <f t="shared" si="3"/>
        <v xml:space="preserve">   E1500 </v>
      </c>
      <c r="B97" s="12" t="s">
        <v>90</v>
      </c>
      <c r="C97" s="16" t="str">
        <f t="shared" si="4"/>
        <v xml:space="preserve"> CASA DE CULTURA</v>
      </c>
      <c r="D97" s="38"/>
      <c r="E97" s="13">
        <v>0</v>
      </c>
      <c r="F97" s="14">
        <v>50000</v>
      </c>
      <c r="G97" s="14">
        <v>38351.53</v>
      </c>
      <c r="H97" s="14">
        <v>0</v>
      </c>
      <c r="I97" s="14">
        <v>0</v>
      </c>
      <c r="J97" s="14">
        <v>0</v>
      </c>
      <c r="K97" s="14">
        <v>0</v>
      </c>
      <c r="L97" s="14">
        <v>76.703100000000006</v>
      </c>
      <c r="M97" s="14">
        <v>0</v>
      </c>
      <c r="N97" s="14">
        <v>0</v>
      </c>
    </row>
    <row r="98" spans="1:14" x14ac:dyDescent="0.2">
      <c r="A98" s="16"/>
      <c r="B98" s="12" t="s">
        <v>91</v>
      </c>
      <c r="C98" s="16"/>
      <c r="D98" s="38" t="str">
        <f t="shared" si="5"/>
        <v xml:space="preserve">  31111-1500</v>
      </c>
      <c r="E98" s="13">
        <v>0</v>
      </c>
      <c r="F98" s="14">
        <v>50000</v>
      </c>
      <c r="G98" s="14">
        <v>38351.53</v>
      </c>
      <c r="H98" s="14">
        <v>0</v>
      </c>
      <c r="I98" s="14">
        <v>0</v>
      </c>
      <c r="J98" s="14">
        <v>0</v>
      </c>
      <c r="K98" s="14">
        <v>0</v>
      </c>
      <c r="L98" s="14">
        <v>76.703100000000006</v>
      </c>
      <c r="M98" s="14">
        <v>0</v>
      </c>
      <c r="N98" s="14">
        <v>0</v>
      </c>
    </row>
    <row r="99" spans="1:14" x14ac:dyDescent="0.2">
      <c r="A99" s="16" t="str">
        <f t="shared" si="3"/>
        <v xml:space="preserve">   E1700 </v>
      </c>
      <c r="B99" s="12" t="s">
        <v>92</v>
      </c>
      <c r="C99" s="16" t="str">
        <f t="shared" si="4"/>
        <v xml:space="preserve"> DEPORTES</v>
      </c>
      <c r="D99" s="38"/>
      <c r="E99" s="13">
        <v>0</v>
      </c>
      <c r="F99" s="14">
        <v>20698.400000000001</v>
      </c>
      <c r="G99" s="14">
        <v>20654.39</v>
      </c>
      <c r="H99" s="14">
        <v>0</v>
      </c>
      <c r="I99" s="14">
        <v>0</v>
      </c>
      <c r="J99" s="14">
        <v>0</v>
      </c>
      <c r="K99" s="14">
        <v>0</v>
      </c>
      <c r="L99" s="14">
        <v>99.787400000000005</v>
      </c>
      <c r="M99" s="14">
        <v>0</v>
      </c>
      <c r="N99" s="14">
        <v>0</v>
      </c>
    </row>
    <row r="100" spans="1:14" x14ac:dyDescent="0.2">
      <c r="A100" s="16"/>
      <c r="B100" s="12" t="s">
        <v>93</v>
      </c>
      <c r="C100" s="16"/>
      <c r="D100" s="38" t="str">
        <f t="shared" si="5"/>
        <v xml:space="preserve">  31111-1700</v>
      </c>
      <c r="E100" s="13">
        <v>0</v>
      </c>
      <c r="F100" s="14">
        <v>20698.400000000001</v>
      </c>
      <c r="G100" s="14">
        <v>20654.39</v>
      </c>
      <c r="H100" s="14">
        <v>0</v>
      </c>
      <c r="I100" s="14">
        <v>0</v>
      </c>
      <c r="J100" s="14">
        <v>0</v>
      </c>
      <c r="K100" s="14">
        <v>0</v>
      </c>
      <c r="L100" s="14">
        <v>99.787400000000005</v>
      </c>
      <c r="M100" s="14">
        <v>0</v>
      </c>
      <c r="N100" s="14">
        <v>0</v>
      </c>
    </row>
    <row r="101" spans="1:14" x14ac:dyDescent="0.2">
      <c r="A101" s="16" t="str">
        <f t="shared" si="3"/>
        <v xml:space="preserve">   K8028 </v>
      </c>
      <c r="B101" s="12" t="s">
        <v>118</v>
      </c>
      <c r="C101" s="16" t="str">
        <f t="shared" si="4"/>
        <v xml:space="preserve"> CASA DE LA CULTURA</v>
      </c>
      <c r="D101" s="38"/>
      <c r="E101" s="13">
        <v>0</v>
      </c>
      <c r="F101" s="14">
        <v>41300</v>
      </c>
      <c r="G101" s="14">
        <v>41269.99</v>
      </c>
      <c r="H101" s="14">
        <v>0</v>
      </c>
      <c r="I101" s="14">
        <v>0</v>
      </c>
      <c r="J101" s="14">
        <v>0</v>
      </c>
      <c r="K101" s="14">
        <v>0</v>
      </c>
      <c r="L101" s="14">
        <v>99.927300000000002</v>
      </c>
      <c r="M101" s="14">
        <v>0</v>
      </c>
      <c r="N101" s="14">
        <v>0</v>
      </c>
    </row>
    <row r="102" spans="1:14" x14ac:dyDescent="0.2">
      <c r="A102" s="16"/>
      <c r="B102" s="12" t="s">
        <v>91</v>
      </c>
      <c r="C102" s="16"/>
      <c r="D102" s="38" t="str">
        <f t="shared" si="5"/>
        <v xml:space="preserve">  31111-1500</v>
      </c>
      <c r="E102" s="13">
        <v>0</v>
      </c>
      <c r="F102" s="14">
        <v>41300</v>
      </c>
      <c r="G102" s="14">
        <v>41269.99</v>
      </c>
      <c r="H102" s="14">
        <v>0</v>
      </c>
      <c r="I102" s="14">
        <v>0</v>
      </c>
      <c r="J102" s="14">
        <v>0</v>
      </c>
      <c r="K102" s="14">
        <v>0</v>
      </c>
      <c r="L102" s="14">
        <v>99.927300000000002</v>
      </c>
      <c r="M102" s="14">
        <v>0</v>
      </c>
      <c r="N102" s="14">
        <v>0</v>
      </c>
    </row>
    <row r="103" spans="1:14" x14ac:dyDescent="0.2">
      <c r="A103" s="16" t="str">
        <f t="shared" si="3"/>
        <v xml:space="preserve">   K8060 </v>
      </c>
      <c r="B103" s="12" t="s">
        <v>94</v>
      </c>
      <c r="C103" s="16" t="str">
        <f t="shared" si="4"/>
        <v xml:space="preserve"> CODE 2018</v>
      </c>
      <c r="D103" s="38"/>
      <c r="E103" s="13">
        <v>0</v>
      </c>
      <c r="F103" s="14">
        <v>898558.72</v>
      </c>
      <c r="G103" s="14">
        <v>885623.04</v>
      </c>
      <c r="H103" s="14">
        <v>0</v>
      </c>
      <c r="I103" s="14">
        <v>0</v>
      </c>
      <c r="J103" s="14">
        <v>0</v>
      </c>
      <c r="K103" s="14">
        <v>0</v>
      </c>
      <c r="L103" s="14">
        <v>98.560400000000001</v>
      </c>
      <c r="M103" s="14">
        <v>0</v>
      </c>
      <c r="N103" s="14">
        <v>0</v>
      </c>
    </row>
    <row r="104" spans="1:14" x14ac:dyDescent="0.2">
      <c r="A104" s="16"/>
      <c r="B104" s="12" t="s">
        <v>93</v>
      </c>
      <c r="C104" s="16"/>
      <c r="D104" s="38" t="str">
        <f t="shared" si="5"/>
        <v xml:space="preserve">  31111-1700</v>
      </c>
      <c r="E104" s="13">
        <v>0</v>
      </c>
      <c r="F104" s="14">
        <v>898558.72</v>
      </c>
      <c r="G104" s="14">
        <v>885623.04</v>
      </c>
      <c r="H104" s="14">
        <v>0</v>
      </c>
      <c r="I104" s="14">
        <v>0</v>
      </c>
      <c r="J104" s="14">
        <v>0</v>
      </c>
      <c r="K104" s="14">
        <v>0</v>
      </c>
      <c r="L104" s="14">
        <v>98.560400000000001</v>
      </c>
      <c r="M104" s="14">
        <v>0</v>
      </c>
      <c r="N104" s="14">
        <v>0</v>
      </c>
    </row>
    <row r="105" spans="1:14" x14ac:dyDescent="0.2">
      <c r="A105" s="16"/>
      <c r="B105" s="12" t="s">
        <v>119</v>
      </c>
      <c r="C105" s="16"/>
      <c r="D105" s="38"/>
      <c r="E105" s="13">
        <v>0</v>
      </c>
      <c r="F105" s="14">
        <v>1601741.84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</row>
    <row r="106" spans="1:14" x14ac:dyDescent="0.2">
      <c r="A106" s="16" t="str">
        <f t="shared" si="3"/>
        <v xml:space="preserve">   K0700 </v>
      </c>
      <c r="B106" s="12" t="s">
        <v>120</v>
      </c>
      <c r="C106" s="16" t="str">
        <f t="shared" si="4"/>
        <v xml:space="preserve"> SJ INFRAESTRUC B EDU</v>
      </c>
      <c r="D106" s="38"/>
      <c r="E106" s="13">
        <v>0</v>
      </c>
      <c r="F106" s="14">
        <v>1601741.84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</row>
    <row r="107" spans="1:14" x14ac:dyDescent="0.2">
      <c r="A107" s="17"/>
      <c r="B107" s="18" t="s">
        <v>62</v>
      </c>
      <c r="C107" s="17"/>
      <c r="D107" s="39" t="str">
        <f t="shared" si="5"/>
        <v xml:space="preserve">  31111-1400</v>
      </c>
      <c r="E107" s="19">
        <v>0</v>
      </c>
      <c r="F107" s="20">
        <v>1601741.84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</row>
    <row r="113" spans="2:6" x14ac:dyDescent="0.2">
      <c r="B113" s="17"/>
      <c r="D113" s="17"/>
      <c r="E113" s="17"/>
      <c r="F113" s="17"/>
    </row>
    <row r="114" spans="2:6" x14ac:dyDescent="0.2">
      <c r="B114" s="35" t="s">
        <v>95</v>
      </c>
      <c r="E114" s="35" t="s">
        <v>97</v>
      </c>
    </row>
    <row r="115" spans="2:6" x14ac:dyDescent="0.2">
      <c r="B115" s="35" t="s">
        <v>96</v>
      </c>
      <c r="E115" s="35" t="s">
        <v>107</v>
      </c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1" sqref="A21"/>
    </sheetView>
  </sheetViews>
  <sheetFormatPr baseColWidth="10" defaultRowHeight="11.25" x14ac:dyDescent="0.2"/>
  <cols>
    <col min="1" max="1" width="135.83203125" style="3" customWidth="1"/>
    <col min="2" max="16384" width="12" style="3"/>
  </cols>
  <sheetData>
    <row r="1" spans="1:1" x14ac:dyDescent="0.2">
      <c r="A1" s="1" t="s">
        <v>17</v>
      </c>
    </row>
    <row r="2" spans="1:1" ht="11.25" customHeight="1" x14ac:dyDescent="0.2">
      <c r="A2" s="5" t="s">
        <v>24</v>
      </c>
    </row>
    <row r="3" spans="1:1" ht="11.25" customHeight="1" x14ac:dyDescent="0.2">
      <c r="A3" s="5" t="s">
        <v>25</v>
      </c>
    </row>
    <row r="4" spans="1:1" ht="11.25" customHeight="1" x14ac:dyDescent="0.2">
      <c r="A4" s="5" t="s">
        <v>26</v>
      </c>
    </row>
    <row r="5" spans="1:1" ht="11.25" customHeight="1" x14ac:dyDescent="0.2">
      <c r="A5" s="4" t="s">
        <v>20</v>
      </c>
    </row>
    <row r="6" spans="1:1" ht="11.25" customHeight="1" x14ac:dyDescent="0.2">
      <c r="A6" s="5" t="s">
        <v>33</v>
      </c>
    </row>
    <row r="7" spans="1:1" x14ac:dyDescent="0.2">
      <c r="A7" s="4" t="s">
        <v>21</v>
      </c>
    </row>
    <row r="8" spans="1:1" ht="22.5" x14ac:dyDescent="0.2">
      <c r="A8" s="4" t="s">
        <v>22</v>
      </c>
    </row>
    <row r="9" spans="1:1" ht="22.5" x14ac:dyDescent="0.2">
      <c r="A9" s="4" t="s">
        <v>23</v>
      </c>
    </row>
    <row r="10" spans="1:1" x14ac:dyDescent="0.2">
      <c r="A10" s="5" t="s">
        <v>27</v>
      </c>
    </row>
    <row r="11" spans="1:1" ht="22.5" x14ac:dyDescent="0.2">
      <c r="A11" s="5" t="s">
        <v>28</v>
      </c>
    </row>
    <row r="12" spans="1:1" ht="22.5" x14ac:dyDescent="0.2">
      <c r="A12" s="5" t="s">
        <v>29</v>
      </c>
    </row>
    <row r="13" spans="1:1" x14ac:dyDescent="0.2">
      <c r="A13" s="5" t="s">
        <v>30</v>
      </c>
    </row>
    <row r="14" spans="1:1" ht="22.5" x14ac:dyDescent="0.2">
      <c r="A14" s="5" t="s">
        <v>31</v>
      </c>
    </row>
    <row r="15" spans="1:1" x14ac:dyDescent="0.2">
      <c r="A15" s="6" t="s">
        <v>32</v>
      </c>
    </row>
    <row r="16" spans="1:1" ht="11.25" customHeight="1" x14ac:dyDescent="0.2">
      <c r="A16" s="4"/>
    </row>
    <row r="17" spans="1:1" x14ac:dyDescent="0.2">
      <c r="A17" s="2" t="s">
        <v>18</v>
      </c>
    </row>
    <row r="18" spans="1:1" x14ac:dyDescent="0.2">
      <c r="A18" s="4" t="s">
        <v>19</v>
      </c>
    </row>
    <row r="20" spans="1:1" x14ac:dyDescent="0.2">
      <c r="A20" s="8" t="s">
        <v>34</v>
      </c>
    </row>
    <row r="21" spans="1:1" ht="33.75" x14ac:dyDescent="0.2">
      <c r="A21" s="7" t="s">
        <v>35</v>
      </c>
    </row>
    <row r="23" spans="1:1" ht="38.25" customHeight="1" x14ac:dyDescent="0.2">
      <c r="A23" s="7" t="s">
        <v>36</v>
      </c>
    </row>
    <row r="25" spans="1:1" ht="24" x14ac:dyDescent="0.2">
      <c r="A25" s="9" t="s">
        <v>39</v>
      </c>
    </row>
    <row r="26" spans="1:1" x14ac:dyDescent="0.2">
      <c r="A26" s="3" t="s">
        <v>37</v>
      </c>
    </row>
    <row r="27" spans="1:1" ht="14.25" x14ac:dyDescent="0.2">
      <c r="A27" s="3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www.w3.org/XML/1998/namespace"/>
    <ds:schemaRef ds:uri="http://purl.org/dc/terms/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MONC</cp:lastModifiedBy>
  <cp:lastPrinted>2020-02-15T22:54:47Z</cp:lastPrinted>
  <dcterms:created xsi:type="dcterms:W3CDTF">2014-10-22T05:35:08Z</dcterms:created>
  <dcterms:modified xsi:type="dcterms:W3CDTF">2020-02-15T22:55:39Z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