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17" i="1"/>
  <c r="I16" i="1"/>
  <c r="I15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I14" i="1" s="1"/>
  <c r="F13" i="1"/>
  <c r="I13" i="1" s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19" i="1" l="1"/>
  <c r="G37" i="1"/>
  <c r="E37" i="1"/>
  <c r="D37" i="1"/>
  <c r="I20" i="1"/>
  <c r="I19" i="1" s="1"/>
  <c r="I10" i="1"/>
  <c r="F10" i="1"/>
  <c r="F37" i="1" s="1"/>
  <c r="I7" i="1"/>
  <c r="I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<sst xmlns="http://schemas.openxmlformats.org/spreadsheetml/2006/main" count="69" uniqueCount="69">
  <si>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</si>
  <si>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</si>
  <si>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</si>
  <si>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</si>
  <si>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</si>
  <si>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</si>
  <si>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</si>
  <si>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</si>
  <si>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</si>
  <si>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</si>
  <si>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</si>
  <si>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</si>
  <si>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</si>
  <si>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</si>
  <si>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</si>
  <si>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</si>
  <si>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</si>
  <si>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</si>
  <si>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</si>
  <si>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</si>
  <si>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</si>
  <si>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</si>
  <si>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</si>
  <si>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</si>
  <si>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</si>
  <si>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</si>
  <si>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</si>
  <si>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</si>
  <si>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</si>
  <si>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</si>
  <si>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</si>
  <si>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</si>
  <si>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</si>
  <si>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</si>
  <si>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</si>
  <si>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</si>
  <si>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</si>
  <si>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</si>
  <si>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</si>
  <si>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</si>
  <si>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</si>
  <si>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</si>
  <si>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</si>
  <si>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</si>
  <si>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</si>
  <si>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</si>
  <si>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</si>
  <si>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</si>
  <si>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</si>
  <si>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</si>
  <si>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</si>
  <si>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</si>
  <si>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</si>
  <si>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</si>
  <si>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</si>
  <si>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</si>
  <si>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</si>
  <si>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</si>
  <si>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</si>
  <si>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</si>
  <si>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</si>
  <si>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</si>
  <si>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</si>
  <si>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</si>
  <si>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XICHU GTO
GASTO POR CATEGORÍA PROGRAMÁTICA
Del 1 de Enero al AL 31 DE DICIEMBRE DEL 2019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</si>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</sst>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</cellXfs>
  <cellStyles count="32">
    <cellStyle name="Euro" xfId="1"/>
    <cellStyle name="Millares 2" xfId="2"/>
    <cellStyle name="Millares 2 2" xfId="3"/>
    <cellStyle name="Millares 2 2 2" xfId="28"/>
    <cellStyle name="Millares 2 2 3" xfId="23"/>
    <cellStyle name="Millares 2 2 4" xfId="18"/>
    <cellStyle name="Millares 2 3" xfId="4"/>
    <cellStyle name="Millares 2 3 2" xfId="29"/>
    <cellStyle name="Millares 2 3 3" xfId="24"/>
    <cellStyle name="Millares 2 3 4" xfId="19"/>
    <cellStyle name="Millares 2 4" xfId="27"/>
    <cellStyle name="Millares 2 5" xfId="22"/>
    <cellStyle name="Millares 2 6" xfId="17"/>
    <cellStyle name="Millares 3" xfId="5"/>
    <cellStyle name="Millares 3 2" xfId="30"/>
    <cellStyle name="Millares 3 3" xfId="25"/>
    <cellStyle name="Millares 3 4" xfId="20"/>
    <cellStyle name="Moneda 2" xfId="6"/>
    <cellStyle name="Moneda 2 2" xfId="31"/>
    <cellStyle name="Moneda 2 3" xfId="26"/>
    <cellStyle name="Moneda 2 4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4" zoomScaleNormal="100" zoomScaleSheetLayoutView="90" workbookViewId="0">
      <selection activeCell="L44" sqref="L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94903014.969999999</v>
      </c>
      <c r="E10" s="18">
        <f>SUM(E11:E18)</f>
        <v>63312671.920000002</v>
      </c>
      <c r="F10" s="18">
        <f t="shared" ref="F10:I10" si="1">SUM(F11:F18)</f>
        <v>158215686.88999999</v>
      </c>
      <c r="G10" s="18">
        <f t="shared" si="1"/>
        <v>100615673.77</v>
      </c>
      <c r="H10" s="18">
        <f t="shared" si="1"/>
        <v>99882053.159999996</v>
      </c>
      <c r="I10" s="18">
        <f t="shared" si="1"/>
        <v>57600013.120000005</v>
      </c>
    </row>
    <row r="11" spans="1:9" x14ac:dyDescent="0.2">
      <c r="A11" s="27" t="s">
        <v>46</v>
      </c>
      <c r="B11" s="9"/>
      <c r="C11" s="3" t="s">
        <v>4</v>
      </c>
      <c r="D11" s="19">
        <v>37195848.299999997</v>
      </c>
      <c r="E11" s="19">
        <v>28012419.870000001</v>
      </c>
      <c r="F11" s="19">
        <f t="shared" ref="F11:F18" si="2">D11+E11</f>
        <v>65208268.170000002</v>
      </c>
      <c r="G11" s="19">
        <v>48732205.530000001</v>
      </c>
      <c r="H11" s="19">
        <v>48621333.130000003</v>
      </c>
      <c r="I11" s="19">
        <f t="shared" ref="I11:I18" si="3">F11-G11</f>
        <v>16476062.640000001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328268</v>
      </c>
      <c r="F13" s="19">
        <f t="shared" si="2"/>
        <v>328268</v>
      </c>
      <c r="G13" s="19">
        <v>224721.98</v>
      </c>
      <c r="H13" s="19">
        <v>224721.98</v>
      </c>
      <c r="I13" s="19">
        <f t="shared" si="3"/>
        <v>103546.01999999999</v>
      </c>
    </row>
    <row r="14" spans="1:9" x14ac:dyDescent="0.2">
      <c r="A14" s="27" t="s">
        <v>42</v>
      </c>
      <c r="B14" s="9"/>
      <c r="C14" s="3" t="s">
        <v>7</v>
      </c>
      <c r="D14" s="19">
        <v>4000488.92</v>
      </c>
      <c r="E14" s="19">
        <v>1451918</v>
      </c>
      <c r="F14" s="19">
        <f t="shared" si="2"/>
        <v>5452406.9199999999</v>
      </c>
      <c r="G14" s="19">
        <v>3380172.82</v>
      </c>
      <c r="H14" s="19">
        <v>3380172.82</v>
      </c>
      <c r="I14" s="19">
        <f t="shared" si="3"/>
        <v>2072234.1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53706677.75</v>
      </c>
      <c r="E18" s="19">
        <v>33520066.050000001</v>
      </c>
      <c r="F18" s="19">
        <f t="shared" si="2"/>
        <v>87226743.799999997</v>
      </c>
      <c r="G18" s="19">
        <v>48278573.439999998</v>
      </c>
      <c r="H18" s="19">
        <v>47655825.229999997</v>
      </c>
      <c r="I18" s="19">
        <f t="shared" si="3"/>
        <v>38948170.359999999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4073760.5100000002</v>
      </c>
      <c r="E19" s="18">
        <f>SUM(E20:E22)</f>
        <v>3056576.13</v>
      </c>
      <c r="F19" s="18">
        <f t="shared" ref="F19:I19" si="4">SUM(F20:F22)</f>
        <v>7130336.6400000006</v>
      </c>
      <c r="G19" s="18">
        <f t="shared" si="4"/>
        <v>6417013.6699999999</v>
      </c>
      <c r="H19" s="18">
        <f t="shared" si="4"/>
        <v>6375523.6699999999</v>
      </c>
      <c r="I19" s="18">
        <f t="shared" si="4"/>
        <v>713322.97000000009</v>
      </c>
    </row>
    <row r="20" spans="1:9" x14ac:dyDescent="0.2">
      <c r="A20" s="27" t="s">
        <v>54</v>
      </c>
      <c r="B20" s="9"/>
      <c r="C20" s="3" t="s">
        <v>13</v>
      </c>
      <c r="D20" s="19">
        <v>3553082.16</v>
      </c>
      <c r="E20" s="19">
        <v>2587882</v>
      </c>
      <c r="F20" s="19">
        <f t="shared" ref="F20:F22" si="5">D20+E20</f>
        <v>6140964.1600000001</v>
      </c>
      <c r="G20" s="19">
        <v>5642749.0800000001</v>
      </c>
      <c r="H20" s="19">
        <v>5601259.0800000001</v>
      </c>
      <c r="I20" s="19">
        <f t="shared" ref="I20:I22" si="6">F20-G20</f>
        <v>498215.08000000007</v>
      </c>
    </row>
    <row r="21" spans="1:9" x14ac:dyDescent="0.2">
      <c r="A21" s="27" t="s">
        <v>43</v>
      </c>
      <c r="B21" s="9"/>
      <c r="C21" s="3" t="s">
        <v>14</v>
      </c>
      <c r="D21" s="19">
        <v>520678.35</v>
      </c>
      <c r="E21" s="19">
        <v>468694.13</v>
      </c>
      <c r="F21" s="19">
        <f t="shared" si="5"/>
        <v>989372.48</v>
      </c>
      <c r="G21" s="19">
        <v>774264.59</v>
      </c>
      <c r="H21" s="19">
        <v>774264.59</v>
      </c>
      <c r="I21" s="19">
        <f t="shared" si="6"/>
        <v>215107.89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98976775.480000004</v>
      </c>
      <c r="E37" s="24">
        <f t="shared" ref="E37:I37" si="16">SUM(E7+E10+E19+E23+E26+E31)</f>
        <v>66369248.050000004</v>
      </c>
      <c r="F37" s="24">
        <f t="shared" si="16"/>
        <v>165346023.52999997</v>
      </c>
      <c r="G37" s="24">
        <f t="shared" si="16"/>
        <v>107032687.44</v>
      </c>
      <c r="H37" s="24">
        <f t="shared" si="16"/>
        <v>106257576.83</v>
      </c>
      <c r="I37" s="24">
        <f t="shared" si="16"/>
        <v>58313336.090000004</v>
      </c>
    </row>
    <row r="43" spans="1:9" ht="15" x14ac:dyDescent="0.25">
      <c r="A43" s="43"/>
      <c r="B43" s="43"/>
      <c r="C43" s="45"/>
      <c r="D43" s="43"/>
      <c r="E43" s="43"/>
      <c r="F43" s="45"/>
      <c r="G43" s="46"/>
      <c r="H43" s="46"/>
      <c r="I43" s="43"/>
    </row>
    <row r="44" spans="1:9" ht="15" x14ac:dyDescent="0.25">
      <c r="A44" s="43"/>
      <c r="B44" s="43"/>
      <c r="C44" s="44" t="s">
        <v>65</v>
      </c>
      <c r="D44" s="43"/>
      <c r="E44" s="43"/>
      <c r="F44" s="42" t="s">
        <v>66</v>
      </c>
      <c r="G44" s="42"/>
      <c r="H44" s="42"/>
      <c r="I44" s="43"/>
    </row>
    <row r="45" spans="1:9" ht="15" x14ac:dyDescent="0.25">
      <c r="A45" s="43"/>
      <c r="B45" s="43"/>
      <c r="C45" s="44" t="s">
        <v>67</v>
      </c>
      <c r="D45" s="43"/>
      <c r="E45" s="43"/>
      <c r="F45" s="42" t="s">
        <v>68</v>
      </c>
      <c r="G45" s="42"/>
      <c r="H45" s="42"/>
      <c r="I45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D2:H2"/>
    <mergeCell ref="I2:I3"/>
    <mergeCell ref="A1:I1"/>
    <mergeCell ref="A2:C4"/>
    <mergeCell ref="F45:H45"/>
    <mergeCell ref="F44:H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2020-04-23T17:34:41Z</cp:lastPrinted>
  <dcterms:created xsi:type="dcterms:W3CDTF">2012-12-11T21:13:37Z</dcterms:created>
  <dcterms:modified xsi:type="dcterms:W3CDTF">2020-04-23T17:35:20Z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