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15" i="63" l="1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<sst xmlns="http://schemas.openxmlformats.org/spreadsheetml/2006/main" count="920" uniqueCount="657">
  <si>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</si>
  <si>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</si>
  <si>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</si>
  <si>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</si>
  <si>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</si>
  <si>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</si>
  <si>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</si>
  <si>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</si>
  <si>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</si>
  <si>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</si>
  <si>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</si>
  <si>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</si>
  <si>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</si>
  <si>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</si>
  <si>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</si>
  <si>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</si>
  <si>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</si>
  <si>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</si>
  <si>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</si>
  <si>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</si>
  <si>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</si>
  <si>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</si>
  <si>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</si>
  <si>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</si>
  <si>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</si>
  <si>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</si>
  <si>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</si>
  <si>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</si>
  <si>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</si>
  <si>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</si>
  <si>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</si>
  <si>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</si>
  <si>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</si>
  <si>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</si>
  <si>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</si>
  <si>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</si>
  <si>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</si>
  <si>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</si>
  <si>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</si>
  <si>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</si>
  <si>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</si>
  <si>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</si>
  <si>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</si>
  <si>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</si>
  <si>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</si>
  <si>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</si>
  <si>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</si>
  <si>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</si>
  <si>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</si>
  <si>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</si>
  <si>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</si>
  <si>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</si>
  <si>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</si>
  <si>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</si>
  <si>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</si>
  <si>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</si>
  <si>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</si>
  <si>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</si>
  <si>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</si>
  <si>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</si>
  <si>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</si>
  <si>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</si>
  <si>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</si>
  <si>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</si>
  <si>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</si>
  <si>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</si>
  <si>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</si>
  <si>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</si>
  <si>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</si>
  <si>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</si>
  <si>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</si>
  <si>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</si>
  <si>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</si>
  <si>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</si>
  <si>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</si>
  <si>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</si>
  <si>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</si>
  <si>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</si>
  <si>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</si>
  <si>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</si>
  <si>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</si>
  <si>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</si>
  <si>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</si>
  <si>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</si>
  <si>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</si>
  <si>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</si>
  <si>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</si>
  <si>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</si>
  <si>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</si>
  <si>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</si>
  <si>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</si>
  <si>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</si>
  <si>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</si>
  <si>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</si>
  <si>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</si>
  <si>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</si>
  <si>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</si>
  <si>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</si>
  <si>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</si>
  <si>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</si>
  <si>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</si>
  <si>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</si>
  <si>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</si>
  <si>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</si>
  <si>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</si>
  <si>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</si>
  <si>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</si>
  <si>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</si>
  <si>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</si>
  <si>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</si>
  <si>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</si>
  <si>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</si>
  <si>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</si>
  <si>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</si>
  <si>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</si>
  <si>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</si>
  <si>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</si>
  <si>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</si>
  <si>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</si>
  <si>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</si>
  <si>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</si>
  <si>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</si>
  <si>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</si>
  <si>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</si>
  <si>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</si>
  <si>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</si>
  <si>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</si>
  <si>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</si>
  <si>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</si>
  <si>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</si>
  <si>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</si>
  <si>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</si>
  <si>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</si>
  <si>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</si>
  <si>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</si>
  <si>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</si>
  <si>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</si>
  <si>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</si>
  <si>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</si>
  <si>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</si>
  <si>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</si>
  <si>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</si>
  <si>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</si>
  <si>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</si>
  <si>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</si>
  <si>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</si>
  <si>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</si>
  <si>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</si>
  <si>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</si>
  <si>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</si>
  <si>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</si>
  <si>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</si>
  <si>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</si>
  <si>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</si>
  <si>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</si>
  <si>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</si>
  <si>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</si>
  <si>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</si>
  <si>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</si>
  <si>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</si>
  <si>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</si>
  <si>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</si>
  <si>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</si>
  <si>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</si>
  <si>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</si>
  <si>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</si>
  <si>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</si>
  <si>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</si>
  <si>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</si>
  <si>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</si>
  <si>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</si>
  <si>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</si>
  <si>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</si>
  <si>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</si>
  <si>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</si>
  <si>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</si>
  <si>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</si>
  <si>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</si>
  <si>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</si>
  <si>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</si>
  <si>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</si>
  <si>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</si>
  <si>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</si>
  <si>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</si>
  <si>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</si>
  <si>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</si>
  <si>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</si>
  <si>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</si>
  <si>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</si>
  <si>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</si>
  <si>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</si>
  <si>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</si>
  <si>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</si>
  <si>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</si>
  <si>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</si>
  <si>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</si>
  <si>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</si>
  <si>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</si>
  <si>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</si>
  <si>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</si>
  <si>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</si>
  <si>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</si>
  <si>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</si>
  <si>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</si>
  <si>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</si>
  <si>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</si>
  <si>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</si>
  <si>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</si>
  <si>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</si>
  <si>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</si>
  <si>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</si>
  <si>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</si>
  <si>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</si>
  <si>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</si>
  <si>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</si>
  <si>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</si>
  <si>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</si>
  <si>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</si>
  <si>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</si>
  <si>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</si>
  <si>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</si>
  <si>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</si>
  <si>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</si>
  <si>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</si>
  <si>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</si>
  <si>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</si>
  <si>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</si>
  <si>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</si>
  <si>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</si>
  <si>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</si>
  <si>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</si>
  <si>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</si>
  <si>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</si>
  <si>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</si>
  <si>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</si>
  <si>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</si>
  <si>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</si>
  <si>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</si>
  <si>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</si>
  <si>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</si>
  <si>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</si>
  <si>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</si>
  <si>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</si>
  <si>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</si>
  <si>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</si>
  <si>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</si>
  <si>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</si>
  <si>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</si>
  <si>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</si>
  <si>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</si>
  <si>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</si>
  <si>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</si>
  <si>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</si>
  <si>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</si>
  <si>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</si>
  <si>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</si>
  <si>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</si>
  <si>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</si>
  <si>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</si>
  <si>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</si>
  <si>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</si>
  <si>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</si>
  <si>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</si>
  <si>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</si>
  <si>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</si>
  <si>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</si>
  <si>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</si>
  <si>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</si>
  <si>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</si>
  <si>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</si>
  <si>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</si>
  <si>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</si>
  <si>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</si>
  <si>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</si>
  <si>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</si>
  <si>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</si>
  <si>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</si>
  <si>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</si>
  <si>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</si>
  <si>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</si>
  <si>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</si>
  <si>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</si>
  <si>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</si>
  <si>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</si>
  <si>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</si>
  <si>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</si>
  <si>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</si>
  <si>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</si>
  <si>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</si>
  <si>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</si>
  <si>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</si>
  <si>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</si>
  <si>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</si>
  <si>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</si>
  <si>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</si>
  <si>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</si>
  <si>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</si>
  <si>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</si>
  <si>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</si>
  <si>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</si>
  <si>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</si>
  <si>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</si>
  <si>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</si>
  <si>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</si>
  <si>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</si>
  <si>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</si>
  <si>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</si>
  <si>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</si>
  <si>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</si>
  <si>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</si>
  <si>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</si>
  <si>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</si>
  <si>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</si>
  <si>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</si>
  <si>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</si>
  <si>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</si>
  <si>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</si>
  <si>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</si>
  <si>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</si>
  <si>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</si>
  <si>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</si>
  <si>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</si>
  <si>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</si>
  <si>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</si>
  <si>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</si>
  <si>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</si>
  <si>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</si>
  <si>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</si>
  <si>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</si>
  <si>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</si>
  <si>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</si>
  <si>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</si>
  <si>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</si>
  <si>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</si>
  <si>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</si>
  <si>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</si>
  <si>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</si>
  <si>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</si>
  <si>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</si>
  <si>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</si>
  <si>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</si>
  <si>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</si>
  <si>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</si>
  <si>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</si>
  <si>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</si>
  <si>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</si>
  <si>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</si>
  <si>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</si>
  <si>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</si>
  <si>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</si>
  <si>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</si>
  <si>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</si>
  <si>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</si>
  <si>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</si>
  <si>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</si>
  <si>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</si>
  <si>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</si>
  <si>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</si>
  <si>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</si>
  <si>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</si>
  <si>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</si>
  <si>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</si>
  <si>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</si>
  <si>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</si>
  <si>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</si>
  <si>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</si>
  <si>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</si>
  <si>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</si>
  <si>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</si>
  <si>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</si>
  <si>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</si>
  <si>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</si>
  <si>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</si>
  <si>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</si>
  <si>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</si>
  <si>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</si>
  <si>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</si>
  <si>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</si>
  <si>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</si>
  <si>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</si>
  <si>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</si>
  <si>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</si>
  <si>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</si>
  <si>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</si>
  <si>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</si>
  <si>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</si>
  <si>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</si>
  <si>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</si>
  <si>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</si>
  <si>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</si>
  <si>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</si>
  <si>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</si>
  <si>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</si>
  <si>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</si>
  <si>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</si>
  <si>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</si>
  <si>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</si>
  <si>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</si>
  <si>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</si>
  <si>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</si>
  <si>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</si>
  <si>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</si>
  <si>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</si>
  <si>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</si>
  <si>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</si>
  <si>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</si>
  <si>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</si>
  <si>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</si>
  <si>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</si>
  <si>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</si>
  <si>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</si>
  <si>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</si>
  <si>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</si>
  <si>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</si>
  <si>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</si>
  <si>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</si>
  <si>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</si>
  <si>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</si>
  <si>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</si>
  <si>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</si>
  <si>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</si>
  <si>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</si>
  <si>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</si>
  <si>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</si>
  <si>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</si>
  <si>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</si>
  <si>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</si>
  <si>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</si>
  <si>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</si>
  <si>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</si>
  <si>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</si>
  <si>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</si>
  <si>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</si>
  <si>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</si>
  <si>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</si>
  <si>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</si>
  <si>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</si>
  <si>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</si>
  <si>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</si>
  <si>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</si>
  <si>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</si>
  <si>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</si>
  <si>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</si>
  <si>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</si>
  <si>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</si>
  <si>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</si>
  <si>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</si>
  <si>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</si>
  <si>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</si>
  <si>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</si>
  <si>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</si>
  <si>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</si>
  <si>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</si>
  <si>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</si>
  <si>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</si>
  <si>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</si>
  <si>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</si>
  <si>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</si>
  <si>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</si>
  <si>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</si>
  <si>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</si>
  <si>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</si>
  <si>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</si>
  <si>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</si>
  <si>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</si>
  <si>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</si>
  <si>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</si>
  <si>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</si>
  <si>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</si>
  <si>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</si>
  <si>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</si>
  <si>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</si>
  <si>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</si>
  <si>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</si>
  <si>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</si>
  <si>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</si>
  <si>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</si>
  <si>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</si>
  <si>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</si>
  <si>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</si>
  <si>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</si>
  <si>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</si>
  <si>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</si>
  <si>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</si>
  <si>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</si>
  <si>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</si>
  <si>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</si>
  <si>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</si>
  <si>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</si>
  <si>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</si>
  <si>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</si>
  <si>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</si>
  <si>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</si>
  <si>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</si>
  <si>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</si>
  <si>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</si>
  <si>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</si>
  <si>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</si>
  <si>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</si>
  <si>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</si>
  <si>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</si>
  <si>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</si>
  <si>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</si>
  <si>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</si>
  <si>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</si>
  <si>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</si>
  <si>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</si>
  <si>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</si>
  <si>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</si>
  <si>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</si>
  <si>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</si>
  <si>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</si>
  <si>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</si>
  <si>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</si>
  <si>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</si>
  <si>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</si>
  <si>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</si>
  <si>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</si>
  <si>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</si>
  <si>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</si>
  <si>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</si>
  <si>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</si>
  <si>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</si>
  <si>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</si>
  <si>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</si>
  <si>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</si>
  <si>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</si>
  <si>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</si>
  <si>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</si>
  <si>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</si>
  <si>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</si>
  <si>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</si>
  <si>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</si>
  <si>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</si>
  <si>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</si>
  <si>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</si>
  <si>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</si>
  <si>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</si>
  <si>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</si>
  <si>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</si>
  <si>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</si>
  <si>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</si>
  <si>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</si>
  <si>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</si>
  <si>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</si>
  <si>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</si>
  <si>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</si>
  <si>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</si>
  <si>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</si>
  <si>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</si>
  <si>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</si>
  <si>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</si>
  <si>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</si>
  <si>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</si>
  <si>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</si>
  <si>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</si>
  <si>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</si>
  <si>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</si>
  <si>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</si>
  <si>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</si>
  <si>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</si>
  <si>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</si>
  <si>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</si>
  <si>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</si>
  <si>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</si>
  <si>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</si>
  <si>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</si>
  <si>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</si>
  <si>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</si>
  <si>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</si>
  <si>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</si>
  <si>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</si>
  <si>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</si>
  <si>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</si>
  <si>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</si>
  <si>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</si>
  <si>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</si>
  <si>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</si>
  <si>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</si>
  <si>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</si>
  <si>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</si>
  <si>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</si>
  <si>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</si>
  <si>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</si>
  <si>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</si>
  <si>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</si>
  <si>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</si>
  <si>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</si>
  <si>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</si>
  <si>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</si>
  <si>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</si>
  <si>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</si>
  <si>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</si>
  <si>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</si>
  <si>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</si>
  <si>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</si>
  <si>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</si>
  <si>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</si>
  <si>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</si>
  <si>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</si>
  <si>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</si>
  <si>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</si>
  <si>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</si>
  <si>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</si>
  <si>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</si>
  <si>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</si>
  <si>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</si>
  <si>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</si>
  <si>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</si>
  <si>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</si>
  <si>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</si>
  <si>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</si>
  <si>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</si>
  <si>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</si>
  <si>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</si>
  <si>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</si>
  <si>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</si>
  <si>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</si>
  <si>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</si>
  <si>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</si>
  <si>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</si>
  <si>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</si>
  <si>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</si>
  <si>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</si>
  <si>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</si>
  <si>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</si>
  <si>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</si>
  <si>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</si>
  <si>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</si>
  <si>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</si>
  <si>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</si>
  <si>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</si>
  <si>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</si>
  <si>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</si>
  <si>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</si>
  <si>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</si>
  <si>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</si>
  <si>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</si>
  <si>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</si>
  <si>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</si>
  <si>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</si>
  <si>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</si>
  <si>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</si>
  <si>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</si>
  <si>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</si>
  <si>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</si>
  <si>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</si>
  <si>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</si>
  <si>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</si>
  <si>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</si>
  <si>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</si>
  <si>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</si>
  <si>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XICHU GTO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</si>
  <si>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</si>
  <si>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</si>
  <si>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 xml:space="preserve">             PRESIDENTA MUNICIPAL                                                         TESORERA MUNICIPAL</t>
  </si>
  <si>
    <t>C. MA GUADALUPE RAMIREZ ESQUIVEL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</si>
</sst>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Protection="1">
      <protection locked="0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3" fillId="0" borderId="13" xfId="13" applyNumberFormat="1" applyFont="1" applyFill="1" applyBorder="1" applyAlignment="1">
      <alignment horizontal="right"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0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3" xfId="18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44</xdr:row>
      <xdr:rowOff>133350</xdr:rowOff>
    </xdr:from>
    <xdr:to>
      <xdr:col>1</xdr:col>
      <xdr:colOff>2105025</xdr:colOff>
      <xdr:row>44</xdr:row>
      <xdr:rowOff>133350</xdr:rowOff>
    </xdr:to>
    <xdr:cxnSp macro="">
      <xdr:nvCxnSpPr>
        <xdr:cNvPr id="5" name="4 Conector recto"/>
        <xdr:cNvCxnSpPr/>
      </xdr:nvCxnSpPr>
      <xdr:spPr>
        <a:xfrm>
          <a:off x="695325" y="67627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2505075</xdr:colOff>
      <xdr:row>45</xdr:row>
      <xdr:rowOff>0</xdr:rowOff>
    </xdr:from>
    <xdr:to>
      <xdr:col>1</xdr:col>
      <xdr:colOff>4895850</xdr:colOff>
      <xdr:row>45</xdr:row>
      <xdr:rowOff>0</xdr:rowOff>
    </xdr:to>
    <xdr:cxnSp macro="">
      <xdr:nvCxnSpPr>
        <xdr:cNvPr id="6" name="5 Conector recto"/>
        <xdr:cNvCxnSpPr/>
      </xdr:nvCxnSpPr>
      <xdr:spPr>
        <a:xfrm>
          <a:off x="3486150" y="67722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F34" sqref="F3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652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653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58" t="s">
        <v>646</v>
      </c>
      <c r="B23" s="159" t="s">
        <v>361</v>
      </c>
    </row>
    <row r="24" spans="1:2" x14ac:dyDescent="0.2">
      <c r="A24" s="158" t="s">
        <v>647</v>
      </c>
      <c r="B24" s="159" t="s">
        <v>648</v>
      </c>
    </row>
    <row r="25" spans="1:2" s="157" customFormat="1" x14ac:dyDescent="0.2">
      <c r="A25" s="158" t="s">
        <v>649</v>
      </c>
      <c r="B25" s="159" t="s">
        <v>644</v>
      </c>
    </row>
    <row r="26" spans="1:2" x14ac:dyDescent="0.2">
      <c r="A26" s="158" t="s">
        <v>650</v>
      </c>
      <c r="B26" s="159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1" spans="1:5" x14ac:dyDescent="0.2">
      <c r="A41" s="161" t="s">
        <v>654</v>
      </c>
      <c r="B41" s="161"/>
      <c r="C41" s="161"/>
      <c r="D41" s="161"/>
      <c r="E41" s="161"/>
    </row>
    <row r="42" spans="1:5" x14ac:dyDescent="0.2">
      <c r="A42" s="161"/>
      <c r="B42" s="161"/>
      <c r="C42" s="161"/>
      <c r="D42" s="161"/>
      <c r="E42" s="161"/>
    </row>
    <row r="43" spans="1:5" x14ac:dyDescent="0.2">
      <c r="A43" s="161"/>
      <c r="B43" s="161"/>
      <c r="C43" s="161"/>
      <c r="D43" s="161"/>
      <c r="E43" s="161"/>
    </row>
    <row r="44" spans="1:5" x14ac:dyDescent="0.2">
      <c r="A44" s="161"/>
      <c r="B44" s="161"/>
      <c r="C44" s="161"/>
      <c r="D44" s="161"/>
      <c r="E44" s="161"/>
    </row>
    <row r="45" spans="1:5" x14ac:dyDescent="0.2">
      <c r="A45" s="161"/>
      <c r="B45" s="161"/>
      <c r="C45" s="161"/>
      <c r="D45" s="161"/>
      <c r="E45" s="161"/>
    </row>
    <row r="46" spans="1:5" x14ac:dyDescent="0.2">
      <c r="A46" s="161"/>
      <c r="B46" s="161" t="s">
        <v>655</v>
      </c>
      <c r="C46" s="161"/>
      <c r="D46" s="161"/>
      <c r="E46" s="161"/>
    </row>
    <row r="47" spans="1:5" x14ac:dyDescent="0.2">
      <c r="A47" s="161"/>
      <c r="B47" s="161" t="s">
        <v>656</v>
      </c>
      <c r="C47" s="161"/>
      <c r="D47" s="161"/>
      <c r="E47" s="16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652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653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130854239.45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29341679.84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29341679.84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101512559.61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A2" sqref="A2:C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652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653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107032687.44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62">
        <v>40576195.219999999</v>
      </c>
    </row>
    <row r="8" spans="1:3" x14ac:dyDescent="0.2">
      <c r="A8" s="145">
        <v>2.1</v>
      </c>
      <c r="B8" s="146" t="s">
        <v>427</v>
      </c>
      <c r="C8" s="163">
        <v>0</v>
      </c>
    </row>
    <row r="9" spans="1:3" x14ac:dyDescent="0.2">
      <c r="A9" s="145">
        <v>2.2000000000000002</v>
      </c>
      <c r="B9" s="146" t="s">
        <v>424</v>
      </c>
      <c r="C9" s="163">
        <v>0</v>
      </c>
    </row>
    <row r="10" spans="1:3" x14ac:dyDescent="0.2">
      <c r="A10" s="150">
        <v>2.2999999999999998</v>
      </c>
      <c r="B10" s="136" t="s">
        <v>293</v>
      </c>
      <c r="C10" s="163">
        <v>445514.07</v>
      </c>
    </row>
    <row r="11" spans="1:3" x14ac:dyDescent="0.2">
      <c r="A11" s="150">
        <v>2.4</v>
      </c>
      <c r="B11" s="136" t="s">
        <v>294</v>
      </c>
      <c r="C11" s="163">
        <v>275820.40000000002</v>
      </c>
    </row>
    <row r="12" spans="1:3" x14ac:dyDescent="0.2">
      <c r="A12" s="150">
        <v>2.5</v>
      </c>
      <c r="B12" s="136" t="s">
        <v>295</v>
      </c>
      <c r="C12" s="163">
        <v>0</v>
      </c>
    </row>
    <row r="13" spans="1:3" x14ac:dyDescent="0.2">
      <c r="A13" s="150">
        <v>2.6</v>
      </c>
      <c r="B13" s="136" t="s">
        <v>296</v>
      </c>
      <c r="C13" s="163">
        <v>1305182</v>
      </c>
    </row>
    <row r="14" spans="1:3" x14ac:dyDescent="0.2">
      <c r="A14" s="150">
        <v>2.7</v>
      </c>
      <c r="B14" s="136" t="s">
        <v>297</v>
      </c>
      <c r="C14" s="163">
        <v>0</v>
      </c>
    </row>
    <row r="15" spans="1:3" x14ac:dyDescent="0.2">
      <c r="A15" s="150">
        <v>2.8</v>
      </c>
      <c r="B15" s="136" t="s">
        <v>298</v>
      </c>
      <c r="C15" s="163">
        <v>282239.43</v>
      </c>
    </row>
    <row r="16" spans="1:3" x14ac:dyDescent="0.2">
      <c r="A16" s="150">
        <v>2.9</v>
      </c>
      <c r="B16" s="136" t="s">
        <v>300</v>
      </c>
      <c r="C16" s="163">
        <v>0</v>
      </c>
    </row>
    <row r="17" spans="1:3" x14ac:dyDescent="0.2">
      <c r="A17" s="150" t="s">
        <v>605</v>
      </c>
      <c r="B17" s="136" t="s">
        <v>606</v>
      </c>
      <c r="C17" s="163">
        <v>0</v>
      </c>
    </row>
    <row r="18" spans="1:3" x14ac:dyDescent="0.2">
      <c r="A18" s="150" t="s">
        <v>635</v>
      </c>
      <c r="B18" s="136" t="s">
        <v>302</v>
      </c>
      <c r="C18" s="163">
        <v>0</v>
      </c>
    </row>
    <row r="19" spans="1:3" x14ac:dyDescent="0.2">
      <c r="A19" s="150" t="s">
        <v>636</v>
      </c>
      <c r="B19" s="136" t="s">
        <v>607</v>
      </c>
      <c r="C19" s="163">
        <v>35338439.32</v>
      </c>
    </row>
    <row r="20" spans="1:3" x14ac:dyDescent="0.2">
      <c r="A20" s="150" t="s">
        <v>637</v>
      </c>
      <c r="B20" s="136" t="s">
        <v>608</v>
      </c>
      <c r="C20" s="163">
        <v>29000</v>
      </c>
    </row>
    <row r="21" spans="1:3" x14ac:dyDescent="0.2">
      <c r="A21" s="150" t="s">
        <v>638</v>
      </c>
      <c r="B21" s="136" t="s">
        <v>609</v>
      </c>
      <c r="C21" s="163">
        <v>0</v>
      </c>
    </row>
    <row r="22" spans="1:3" ht="15" x14ac:dyDescent="0.25">
      <c r="A22" s="151" t="s">
        <v>610</v>
      </c>
      <c r="B22" s="136" t="s">
        <v>611</v>
      </c>
      <c r="C22" s="163">
        <v>0</v>
      </c>
    </row>
    <row r="23" spans="1:3" x14ac:dyDescent="0.2">
      <c r="A23" s="150" t="s">
        <v>612</v>
      </c>
      <c r="B23" s="136" t="s">
        <v>613</v>
      </c>
      <c r="C23" s="163">
        <v>0</v>
      </c>
    </row>
    <row r="24" spans="1:3" x14ac:dyDescent="0.2">
      <c r="A24" s="150" t="s">
        <v>614</v>
      </c>
      <c r="B24" s="136" t="s">
        <v>615</v>
      </c>
      <c r="C24" s="163">
        <v>0</v>
      </c>
    </row>
    <row r="25" spans="1:3" x14ac:dyDescent="0.2">
      <c r="A25" s="150" t="s">
        <v>616</v>
      </c>
      <c r="B25" s="136" t="s">
        <v>617</v>
      </c>
      <c r="C25" s="163">
        <v>0</v>
      </c>
    </row>
    <row r="26" spans="1:3" x14ac:dyDescent="0.2">
      <c r="A26" s="150" t="s">
        <v>618</v>
      </c>
      <c r="B26" s="136" t="s">
        <v>619</v>
      </c>
      <c r="C26" s="163">
        <v>2900000</v>
      </c>
    </row>
    <row r="27" spans="1:3" x14ac:dyDescent="0.2">
      <c r="A27" s="150" t="s">
        <v>620</v>
      </c>
      <c r="B27" s="136" t="s">
        <v>621</v>
      </c>
      <c r="C27" s="163">
        <v>0</v>
      </c>
    </row>
    <row r="28" spans="1:3" x14ac:dyDescent="0.2">
      <c r="A28" s="150" t="s">
        <v>622</v>
      </c>
      <c r="B28" s="146" t="s">
        <v>623</v>
      </c>
      <c r="C28" s="163">
        <v>0</v>
      </c>
    </row>
    <row r="29" spans="1:3" x14ac:dyDescent="0.2">
      <c r="A29" s="152"/>
      <c r="B29" s="147"/>
      <c r="C29" s="166"/>
    </row>
    <row r="30" spans="1:3" x14ac:dyDescent="0.2">
      <c r="A30" s="148" t="s">
        <v>624</v>
      </c>
      <c r="B30" s="149"/>
      <c r="C30" s="164">
        <v>2378235.7399999998</v>
      </c>
    </row>
    <row r="31" spans="1:3" x14ac:dyDescent="0.2">
      <c r="A31" s="150" t="s">
        <v>625</v>
      </c>
      <c r="B31" s="136" t="s">
        <v>496</v>
      </c>
      <c r="C31" s="163">
        <v>1501235.16</v>
      </c>
    </row>
    <row r="32" spans="1:3" x14ac:dyDescent="0.2">
      <c r="A32" s="150" t="s">
        <v>626</v>
      </c>
      <c r="B32" s="136" t="s">
        <v>123</v>
      </c>
      <c r="C32" s="163">
        <v>0</v>
      </c>
    </row>
    <row r="33" spans="1:3" x14ac:dyDescent="0.2">
      <c r="A33" s="150" t="s">
        <v>627</v>
      </c>
      <c r="B33" s="136" t="s">
        <v>506</v>
      </c>
      <c r="C33" s="163">
        <v>0</v>
      </c>
    </row>
    <row r="34" spans="1:3" x14ac:dyDescent="0.2">
      <c r="A34" s="150" t="s">
        <v>628</v>
      </c>
      <c r="B34" s="136" t="s">
        <v>629</v>
      </c>
      <c r="C34" s="163">
        <v>0</v>
      </c>
    </row>
    <row r="35" spans="1:3" x14ac:dyDescent="0.2">
      <c r="A35" s="150" t="s">
        <v>630</v>
      </c>
      <c r="B35" s="136" t="s">
        <v>631</v>
      </c>
      <c r="C35" s="163">
        <v>0</v>
      </c>
    </row>
    <row r="36" spans="1:3" x14ac:dyDescent="0.2">
      <c r="A36" s="150" t="s">
        <v>632</v>
      </c>
      <c r="B36" s="136" t="s">
        <v>514</v>
      </c>
      <c r="C36" s="163">
        <v>0</v>
      </c>
    </row>
    <row r="37" spans="1:3" x14ac:dyDescent="0.2">
      <c r="A37" s="150" t="s">
        <v>633</v>
      </c>
      <c r="B37" s="146" t="s">
        <v>634</v>
      </c>
      <c r="C37" s="165">
        <v>877000.58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68834727.959999993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652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653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3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4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4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4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3" t="s">
        <v>48</v>
      </c>
      <c r="B15" s="28" t="s">
        <v>49</v>
      </c>
    </row>
    <row r="16" spans="1:8" s="11" customFormat="1" ht="12.95" customHeight="1" x14ac:dyDescent="0.2">
      <c r="A16" s="154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5" t="s">
        <v>639</v>
      </c>
    </row>
    <row r="20" spans="1:8" s="11" customFormat="1" ht="12.95" customHeight="1" x14ac:dyDescent="0.2">
      <c r="A20" s="155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70" zoomScale="106" zoomScaleNormal="106" workbookViewId="0">
      <selection activeCell="B99" sqref="B99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652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-261594.51</v>
      </c>
    </row>
    <row r="9" spans="1:8" x14ac:dyDescent="0.2">
      <c r="A9" s="77">
        <v>1115</v>
      </c>
      <c r="B9" s="75" t="s">
        <v>251</v>
      </c>
      <c r="C9" s="79">
        <v>6797391.9100000001</v>
      </c>
    </row>
    <row r="10" spans="1:8" x14ac:dyDescent="0.2">
      <c r="A10" s="77">
        <v>1121</v>
      </c>
      <c r="B10" s="75" t="s">
        <v>252</v>
      </c>
      <c r="C10" s="79">
        <v>-181325.23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943677.15</v>
      </c>
      <c r="D15" s="79">
        <v>652170.15</v>
      </c>
      <c r="E15" s="79">
        <v>0.01</v>
      </c>
      <c r="F15" s="79">
        <v>0.01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2560238.71</v>
      </c>
      <c r="D20" s="79">
        <v>2560238.71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14956.2</v>
      </c>
      <c r="D21" s="79">
        <v>14956.2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27400</v>
      </c>
      <c r="D22" s="79">
        <v>27400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-120891.65</v>
      </c>
      <c r="D23" s="79">
        <v>-120891.65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4029931.28</v>
      </c>
      <c r="D25" s="79">
        <v>4029931.28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28113.39</v>
      </c>
    </row>
    <row r="40" spans="1:8" x14ac:dyDescent="0.2">
      <c r="A40" s="77">
        <v>1151</v>
      </c>
      <c r="B40" s="75" t="s">
        <v>279</v>
      </c>
      <c r="C40" s="79">
        <v>28113.39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225652780.88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718262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12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207766955.74000001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17167551.140000001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23857160.789999999</v>
      </c>
      <c r="D60" s="79">
        <f t="shared" ref="D60:E60" si="0">SUM(D61:D68)</f>
        <v>1495498.6400000001</v>
      </c>
      <c r="E60" s="79">
        <f t="shared" si="0"/>
        <v>-4536554.01</v>
      </c>
    </row>
    <row r="61" spans="1:9" x14ac:dyDescent="0.2">
      <c r="A61" s="77">
        <v>1241</v>
      </c>
      <c r="B61" s="75" t="s">
        <v>293</v>
      </c>
      <c r="C61" s="79">
        <v>3615186.08</v>
      </c>
      <c r="D61" s="79">
        <v>377998.22</v>
      </c>
      <c r="E61" s="79">
        <v>-935301.73</v>
      </c>
    </row>
    <row r="62" spans="1:9" x14ac:dyDescent="0.2">
      <c r="A62" s="77">
        <v>1242</v>
      </c>
      <c r="B62" s="75" t="s">
        <v>294</v>
      </c>
      <c r="C62" s="79">
        <v>818094.35</v>
      </c>
      <c r="D62" s="79">
        <v>63969.77</v>
      </c>
      <c r="E62" s="79">
        <v>-118384.72</v>
      </c>
    </row>
    <row r="63" spans="1:9" x14ac:dyDescent="0.2">
      <c r="A63" s="77">
        <v>1243</v>
      </c>
      <c r="B63" s="75" t="s">
        <v>295</v>
      </c>
      <c r="C63" s="79">
        <v>26451</v>
      </c>
      <c r="D63" s="79">
        <v>2645.1</v>
      </c>
      <c r="E63" s="79">
        <v>-13225.5</v>
      </c>
    </row>
    <row r="64" spans="1:9" x14ac:dyDescent="0.2">
      <c r="A64" s="77">
        <v>1244</v>
      </c>
      <c r="B64" s="75" t="s">
        <v>296</v>
      </c>
      <c r="C64" s="79">
        <v>10609017.220000001</v>
      </c>
      <c r="D64" s="79">
        <v>830204.3</v>
      </c>
      <c r="E64" s="79">
        <v>-1812654.22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8018612.1399999997</v>
      </c>
      <c r="D66" s="79">
        <v>220681.25</v>
      </c>
      <c r="E66" s="79">
        <v>-1656987.84</v>
      </c>
    </row>
    <row r="67" spans="1:9" x14ac:dyDescent="0.2">
      <c r="A67" s="77">
        <v>1247</v>
      </c>
      <c r="B67" s="75" t="s">
        <v>299</v>
      </c>
      <c r="C67" s="79">
        <v>769800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57365.2</v>
      </c>
      <c r="D72" s="79">
        <f>SUM(D73:D77)</f>
        <v>5736.52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17365.2</v>
      </c>
      <c r="D73" s="79">
        <v>1736.52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40000</v>
      </c>
      <c r="D76" s="79">
        <v>4000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1269473.71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1269473.71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13077181.33</v>
      </c>
      <c r="D101" s="79">
        <f>SUM(D102:D110)</f>
        <v>13077181.33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624252.93999999994</v>
      </c>
      <c r="D103" s="79">
        <f t="shared" ref="D103:D110" si="1">C103</f>
        <v>624252.93999999994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5281621.53</v>
      </c>
      <c r="D104" s="79">
        <f t="shared" si="1"/>
        <v>5281621.53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14616</v>
      </c>
      <c r="D106" s="79">
        <f t="shared" si="1"/>
        <v>14616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6911341.5700000003</v>
      </c>
      <c r="D108" s="79">
        <f t="shared" si="1"/>
        <v>6911341.5700000003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245349.29</v>
      </c>
      <c r="D110" s="79">
        <f t="shared" si="1"/>
        <v>245349.29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2900000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652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653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0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1604083.15</v>
      </c>
      <c r="D8" s="156"/>
      <c r="E8" s="104"/>
    </row>
    <row r="9" spans="1:5" x14ac:dyDescent="0.2">
      <c r="A9" s="105">
        <v>4110</v>
      </c>
      <c r="B9" s="106" t="s">
        <v>362</v>
      </c>
      <c r="C9" s="110">
        <f>SUM(C10:C18)</f>
        <v>564276.78</v>
      </c>
      <c r="D9" s="156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56"/>
      <c r="E10" s="104"/>
    </row>
    <row r="11" spans="1:5" x14ac:dyDescent="0.2">
      <c r="A11" s="105">
        <v>4112</v>
      </c>
      <c r="B11" s="106" t="s">
        <v>364</v>
      </c>
      <c r="C11" s="110">
        <v>564276.78</v>
      </c>
      <c r="D11" s="156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56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56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56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56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56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56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56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56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56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56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56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56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56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56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56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56"/>
      <c r="E27" s="104"/>
    </row>
    <row r="28" spans="1:5" x14ac:dyDescent="0.2">
      <c r="A28" s="105">
        <v>4140</v>
      </c>
      <c r="B28" s="106" t="s">
        <v>378</v>
      </c>
      <c r="C28" s="110">
        <f>SUM(C29:C33)</f>
        <v>670124.66</v>
      </c>
      <c r="D28" s="156"/>
      <c r="E28" s="104"/>
    </row>
    <row r="29" spans="1:5" x14ac:dyDescent="0.2">
      <c r="A29" s="105">
        <v>4141</v>
      </c>
      <c r="B29" s="106" t="s">
        <v>379</v>
      </c>
      <c r="C29" s="110">
        <v>178971.03</v>
      </c>
      <c r="D29" s="156"/>
      <c r="E29" s="104"/>
    </row>
    <row r="30" spans="1:5" x14ac:dyDescent="0.2">
      <c r="A30" s="105">
        <v>4143</v>
      </c>
      <c r="B30" s="106" t="s">
        <v>380</v>
      </c>
      <c r="C30" s="110">
        <v>491153.63</v>
      </c>
      <c r="D30" s="156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56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56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56"/>
      <c r="E33" s="104"/>
    </row>
    <row r="34" spans="1:5" x14ac:dyDescent="0.2">
      <c r="A34" s="105">
        <v>4150</v>
      </c>
      <c r="B34" s="106" t="s">
        <v>562</v>
      </c>
      <c r="C34" s="110">
        <f>SUM(C35:C36)</f>
        <v>261940.63</v>
      </c>
      <c r="D34" s="156"/>
      <c r="E34" s="104"/>
    </row>
    <row r="35" spans="1:5" x14ac:dyDescent="0.2">
      <c r="A35" s="105">
        <v>4151</v>
      </c>
      <c r="B35" s="106" t="s">
        <v>562</v>
      </c>
      <c r="C35" s="110">
        <v>261940.63</v>
      </c>
      <c r="D35" s="156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56"/>
      <c r="E36" s="104"/>
    </row>
    <row r="37" spans="1:5" x14ac:dyDescent="0.2">
      <c r="A37" s="105">
        <v>4160</v>
      </c>
      <c r="B37" s="106" t="s">
        <v>564</v>
      </c>
      <c r="C37" s="110">
        <f>SUM(C38:C45)</f>
        <v>107741.08</v>
      </c>
      <c r="D37" s="156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56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56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56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56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56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56"/>
      <c r="E43" s="104"/>
    </row>
    <row r="44" spans="1:5" x14ac:dyDescent="0.2">
      <c r="A44" s="105">
        <v>4168</v>
      </c>
      <c r="B44" s="106" t="s">
        <v>388</v>
      </c>
      <c r="C44" s="110">
        <v>107741.08</v>
      </c>
      <c r="D44" s="156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56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56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56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56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56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56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56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56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56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56"/>
      <c r="E54" s="104"/>
    </row>
    <row r="55" spans="1:5" x14ac:dyDescent="0.2">
      <c r="A55" s="105"/>
      <c r="B55" s="107"/>
      <c r="C55" s="110"/>
      <c r="D55" s="156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99908476.459999993</v>
      </c>
      <c r="D58" s="156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98417609.390000001</v>
      </c>
      <c r="D59" s="156"/>
      <c r="E59" s="104"/>
    </row>
    <row r="60" spans="1:5" x14ac:dyDescent="0.2">
      <c r="A60" s="105">
        <v>4211</v>
      </c>
      <c r="B60" s="106" t="s">
        <v>390</v>
      </c>
      <c r="C60" s="110">
        <v>51100523.280000001</v>
      </c>
      <c r="D60" s="156"/>
      <c r="E60" s="104"/>
    </row>
    <row r="61" spans="1:5" x14ac:dyDescent="0.2">
      <c r="A61" s="105">
        <v>4212</v>
      </c>
      <c r="B61" s="106" t="s">
        <v>391</v>
      </c>
      <c r="C61" s="110">
        <v>35249727</v>
      </c>
      <c r="D61" s="156"/>
      <c r="E61" s="104"/>
    </row>
    <row r="62" spans="1:5" x14ac:dyDescent="0.2">
      <c r="A62" s="105">
        <v>4213</v>
      </c>
      <c r="B62" s="106" t="s">
        <v>392</v>
      </c>
      <c r="C62" s="110">
        <v>12067359.109999999</v>
      </c>
      <c r="D62" s="156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56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56"/>
      <c r="E64" s="104"/>
    </row>
    <row r="65" spans="1:5" x14ac:dyDescent="0.2">
      <c r="A65" s="105">
        <v>4220</v>
      </c>
      <c r="B65" s="106" t="s">
        <v>393</v>
      </c>
      <c r="C65" s="110">
        <f>SUM(C66:C69)</f>
        <v>1490867.07</v>
      </c>
      <c r="D65" s="156"/>
      <c r="E65" s="104"/>
    </row>
    <row r="66" spans="1:5" x14ac:dyDescent="0.2">
      <c r="A66" s="105">
        <v>4221</v>
      </c>
      <c r="B66" s="106" t="s">
        <v>394</v>
      </c>
      <c r="C66" s="110">
        <v>1490867.07</v>
      </c>
      <c r="D66" s="156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56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56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56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0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0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69711728.539999992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55413044.100000001</v>
      </c>
      <c r="D100" s="112">
        <f>C100/$C$99</f>
        <v>0.79488839626468988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31523829.969999999</v>
      </c>
      <c r="D101" s="112">
        <f t="shared" ref="D101:D164" si="0">C101/$C$99</f>
        <v>0.45220267278140858</v>
      </c>
      <c r="E101" s="111"/>
    </row>
    <row r="102" spans="1:5" x14ac:dyDescent="0.2">
      <c r="A102" s="109">
        <v>5111</v>
      </c>
      <c r="B102" s="106" t="s">
        <v>418</v>
      </c>
      <c r="C102" s="110">
        <v>23968139.640000001</v>
      </c>
      <c r="D102" s="112">
        <f t="shared" si="0"/>
        <v>0.34381789322936224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4826703.75</v>
      </c>
      <c r="D104" s="112">
        <f t="shared" si="0"/>
        <v>6.9238044316036126E-2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541042.91</v>
      </c>
      <c r="D106" s="112">
        <f t="shared" si="0"/>
        <v>7.761146098816848E-3</v>
      </c>
      <c r="E106" s="111"/>
    </row>
    <row r="107" spans="1:5" x14ac:dyDescent="0.2">
      <c r="A107" s="109">
        <v>5116</v>
      </c>
      <c r="B107" s="106" t="s">
        <v>423</v>
      </c>
      <c r="C107" s="110">
        <v>2187943.67</v>
      </c>
      <c r="D107" s="112">
        <f t="shared" si="0"/>
        <v>3.1385589137193415E-2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13062202.35</v>
      </c>
      <c r="D108" s="112">
        <f t="shared" si="0"/>
        <v>0.187374529703492</v>
      </c>
      <c r="E108" s="111"/>
    </row>
    <row r="109" spans="1:5" x14ac:dyDescent="0.2">
      <c r="A109" s="109">
        <v>5121</v>
      </c>
      <c r="B109" s="106" t="s">
        <v>425</v>
      </c>
      <c r="C109" s="110">
        <v>3036540.41</v>
      </c>
      <c r="D109" s="112">
        <f t="shared" si="0"/>
        <v>4.3558529871449959E-2</v>
      </c>
      <c r="E109" s="111"/>
    </row>
    <row r="110" spans="1:5" x14ac:dyDescent="0.2">
      <c r="A110" s="109">
        <v>5122</v>
      </c>
      <c r="B110" s="106" t="s">
        <v>426</v>
      </c>
      <c r="C110" s="110">
        <v>1517609.73</v>
      </c>
      <c r="D110" s="112">
        <f t="shared" si="0"/>
        <v>2.176979056155821E-2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3361040.11</v>
      </c>
      <c r="D112" s="112">
        <f t="shared" si="0"/>
        <v>4.8213409427532182E-2</v>
      </c>
      <c r="E112" s="111"/>
    </row>
    <row r="113" spans="1:5" x14ac:dyDescent="0.2">
      <c r="A113" s="109">
        <v>5125</v>
      </c>
      <c r="B113" s="106" t="s">
        <v>429</v>
      </c>
      <c r="C113" s="110">
        <v>730884.24</v>
      </c>
      <c r="D113" s="112">
        <f t="shared" si="0"/>
        <v>1.0484379821117546E-2</v>
      </c>
      <c r="E113" s="111"/>
    </row>
    <row r="114" spans="1:5" x14ac:dyDescent="0.2">
      <c r="A114" s="109">
        <v>5126</v>
      </c>
      <c r="B114" s="106" t="s">
        <v>430</v>
      </c>
      <c r="C114" s="110">
        <v>3958057.38</v>
      </c>
      <c r="D114" s="112">
        <f t="shared" si="0"/>
        <v>5.6777495880465802E-2</v>
      </c>
      <c r="E114" s="111"/>
    </row>
    <row r="115" spans="1:5" x14ac:dyDescent="0.2">
      <c r="A115" s="109">
        <v>5127</v>
      </c>
      <c r="B115" s="106" t="s">
        <v>431</v>
      </c>
      <c r="C115" s="110">
        <v>221891.87</v>
      </c>
      <c r="D115" s="112">
        <f t="shared" si="0"/>
        <v>3.1829919390491132E-3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236178.61</v>
      </c>
      <c r="D117" s="112">
        <f t="shared" si="0"/>
        <v>3.3879322023191941E-3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10827011.779999999</v>
      </c>
      <c r="D118" s="112">
        <f t="shared" si="0"/>
        <v>0.15531119377978919</v>
      </c>
      <c r="E118" s="111"/>
    </row>
    <row r="119" spans="1:5" x14ac:dyDescent="0.2">
      <c r="A119" s="109">
        <v>5131</v>
      </c>
      <c r="B119" s="106" t="s">
        <v>435</v>
      </c>
      <c r="C119" s="110">
        <v>5641207.4699999997</v>
      </c>
      <c r="D119" s="112">
        <f t="shared" si="0"/>
        <v>8.092192788998373E-2</v>
      </c>
      <c r="E119" s="111"/>
    </row>
    <row r="120" spans="1:5" x14ac:dyDescent="0.2">
      <c r="A120" s="109">
        <v>5132</v>
      </c>
      <c r="B120" s="106" t="s">
        <v>436</v>
      </c>
      <c r="C120" s="110">
        <v>272494.40000000002</v>
      </c>
      <c r="D120" s="112">
        <f t="shared" si="0"/>
        <v>3.9088745281024712E-3</v>
      </c>
      <c r="E120" s="111"/>
    </row>
    <row r="121" spans="1:5" x14ac:dyDescent="0.2">
      <c r="A121" s="109">
        <v>5133</v>
      </c>
      <c r="B121" s="106" t="s">
        <v>437</v>
      </c>
      <c r="C121" s="110">
        <v>67174</v>
      </c>
      <c r="D121" s="112">
        <f t="shared" si="0"/>
        <v>9.6359682089156831E-4</v>
      </c>
      <c r="E121" s="111"/>
    </row>
    <row r="122" spans="1:5" x14ac:dyDescent="0.2">
      <c r="A122" s="109">
        <v>5134</v>
      </c>
      <c r="B122" s="106" t="s">
        <v>438</v>
      </c>
      <c r="C122" s="110">
        <v>135223.31</v>
      </c>
      <c r="D122" s="112">
        <f t="shared" si="0"/>
        <v>1.9397497785815197E-3</v>
      </c>
      <c r="E122" s="111"/>
    </row>
    <row r="123" spans="1:5" x14ac:dyDescent="0.2">
      <c r="A123" s="109">
        <v>5135</v>
      </c>
      <c r="B123" s="106" t="s">
        <v>439</v>
      </c>
      <c r="C123" s="110">
        <v>1520985.1</v>
      </c>
      <c r="D123" s="112">
        <f t="shared" si="0"/>
        <v>2.1818209530226639E-2</v>
      </c>
      <c r="E123" s="111"/>
    </row>
    <row r="124" spans="1:5" x14ac:dyDescent="0.2">
      <c r="A124" s="109">
        <v>5136</v>
      </c>
      <c r="B124" s="106" t="s">
        <v>440</v>
      </c>
      <c r="C124" s="110">
        <v>8000</v>
      </c>
      <c r="D124" s="112">
        <f t="shared" si="0"/>
        <v>1.1475830778474627E-4</v>
      </c>
      <c r="E124" s="111"/>
    </row>
    <row r="125" spans="1:5" x14ac:dyDescent="0.2">
      <c r="A125" s="109">
        <v>5137</v>
      </c>
      <c r="B125" s="106" t="s">
        <v>441</v>
      </c>
      <c r="C125" s="110">
        <v>685086.18</v>
      </c>
      <c r="D125" s="112">
        <f t="shared" si="0"/>
        <v>9.8274163379395117E-3</v>
      </c>
      <c r="E125" s="111"/>
    </row>
    <row r="126" spans="1:5" x14ac:dyDescent="0.2">
      <c r="A126" s="109">
        <v>5138</v>
      </c>
      <c r="B126" s="106" t="s">
        <v>442</v>
      </c>
      <c r="C126" s="110">
        <v>2300967.7000000002</v>
      </c>
      <c r="D126" s="112">
        <f t="shared" si="0"/>
        <v>3.300689493991997E-2</v>
      </c>
      <c r="E126" s="111"/>
    </row>
    <row r="127" spans="1:5" x14ac:dyDescent="0.2">
      <c r="A127" s="109">
        <v>5139</v>
      </c>
      <c r="B127" s="106" t="s">
        <v>443</v>
      </c>
      <c r="C127" s="110">
        <v>195873.62</v>
      </c>
      <c r="D127" s="112">
        <f t="shared" si="0"/>
        <v>2.809765646359054E-3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10971673.079999998</v>
      </c>
      <c r="D128" s="112">
        <f t="shared" si="0"/>
        <v>0.15738632952853188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10971673.079999998</v>
      </c>
      <c r="D138" s="112">
        <f t="shared" si="0"/>
        <v>0.15738632952853188</v>
      </c>
      <c r="E138" s="111"/>
    </row>
    <row r="139" spans="1:5" x14ac:dyDescent="0.2">
      <c r="A139" s="109">
        <v>5241</v>
      </c>
      <c r="B139" s="106" t="s">
        <v>453</v>
      </c>
      <c r="C139" s="110">
        <v>10896413.039999999</v>
      </c>
      <c r="D139" s="112">
        <f t="shared" si="0"/>
        <v>0.15630674017425533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75260.039999999994</v>
      </c>
      <c r="D141" s="112">
        <f t="shared" si="0"/>
        <v>1.0795893542765395E-3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71775.039999999994</v>
      </c>
      <c r="D171" s="112">
        <f t="shared" si="1"/>
        <v>1.0295977664478092E-3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71775.039999999994</v>
      </c>
      <c r="D172" s="112">
        <f t="shared" si="1"/>
        <v>1.0295977664478092E-3</v>
      </c>
      <c r="E172" s="111"/>
    </row>
    <row r="173" spans="1:5" x14ac:dyDescent="0.2">
      <c r="A173" s="109">
        <v>5411</v>
      </c>
      <c r="B173" s="106" t="s">
        <v>483</v>
      </c>
      <c r="C173" s="110">
        <v>71775.039999999994</v>
      </c>
      <c r="D173" s="112">
        <f t="shared" si="1"/>
        <v>1.0295977664478092E-3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1501235.16</v>
      </c>
      <c r="D186" s="112">
        <f t="shared" si="1"/>
        <v>2.153490081857035E-2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1501235.16</v>
      </c>
      <c r="D187" s="112">
        <f t="shared" si="1"/>
        <v>2.153490081857035E-2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1495498.64</v>
      </c>
      <c r="D192" s="112">
        <f t="shared" si="1"/>
        <v>2.145261165259868E-2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5736.52</v>
      </c>
      <c r="D194" s="112">
        <f t="shared" si="1"/>
        <v>8.2289165971669091E-5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1754001.16</v>
      </c>
      <c r="D219" s="112">
        <f t="shared" si="1"/>
        <v>2.5160775621760247E-2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877000.58</v>
      </c>
      <c r="D220" s="112">
        <f t="shared" si="1"/>
        <v>1.2580387810880124E-2</v>
      </c>
      <c r="E220" s="111"/>
    </row>
    <row r="221" spans="1:5" x14ac:dyDescent="0.2">
      <c r="A221" s="109">
        <v>5611</v>
      </c>
      <c r="B221" s="106" t="s">
        <v>523</v>
      </c>
      <c r="C221" s="110">
        <v>877000.58</v>
      </c>
      <c r="D221" s="112">
        <f t="shared" si="1"/>
        <v>1.2580387810880124E-2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652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653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16197310.1</v>
      </c>
    </row>
    <row r="9" spans="1:5" x14ac:dyDescent="0.2">
      <c r="A9" s="88">
        <v>3120</v>
      </c>
      <c r="B9" s="84" t="s">
        <v>525</v>
      </c>
      <c r="C9" s="89">
        <v>534872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32884231.649999999</v>
      </c>
    </row>
    <row r="15" spans="1:5" x14ac:dyDescent="0.2">
      <c r="A15" s="88">
        <v>3220</v>
      </c>
      <c r="B15" s="84" t="s">
        <v>529</v>
      </c>
      <c r="C15" s="89">
        <v>203077182.25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B33" sqref="B3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652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653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-27062123.260000002</v>
      </c>
      <c r="D9" s="89">
        <v>-25894049.239999998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-261594.51</v>
      </c>
      <c r="D11" s="89">
        <v>-261594.51</v>
      </c>
    </row>
    <row r="12" spans="1:5" x14ac:dyDescent="0.2">
      <c r="A12" s="88">
        <v>1115</v>
      </c>
      <c r="B12" s="84" t="s">
        <v>251</v>
      </c>
      <c r="C12" s="89">
        <v>6797391.9100000001</v>
      </c>
      <c r="D12" s="89">
        <v>4567972.03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-20526325.860000003</v>
      </c>
      <c r="D15" s="89">
        <f>SUM(D8:D14)</f>
        <v>-21587671.719999999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225652780.88</v>
      </c>
    </row>
    <row r="21" spans="1:5" x14ac:dyDescent="0.2">
      <c r="A21" s="88">
        <v>1231</v>
      </c>
      <c r="B21" s="84" t="s">
        <v>285</v>
      </c>
      <c r="C21" s="89">
        <v>718262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12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207766955.74000001</v>
      </c>
    </row>
    <row r="26" spans="1:5" x14ac:dyDescent="0.2">
      <c r="A26" s="88">
        <v>1236</v>
      </c>
      <c r="B26" s="84" t="s">
        <v>290</v>
      </c>
      <c r="C26" s="89">
        <v>17167551.140000001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23857160.789999999</v>
      </c>
    </row>
    <row r="29" spans="1:5" x14ac:dyDescent="0.2">
      <c r="A29" s="88">
        <v>1241</v>
      </c>
      <c r="B29" s="84" t="s">
        <v>293</v>
      </c>
      <c r="C29" s="89">
        <v>3615186.08</v>
      </c>
    </row>
    <row r="30" spans="1:5" x14ac:dyDescent="0.2">
      <c r="A30" s="88">
        <v>1242</v>
      </c>
      <c r="B30" s="84" t="s">
        <v>294</v>
      </c>
      <c r="C30" s="89">
        <v>818094.35</v>
      </c>
    </row>
    <row r="31" spans="1:5" x14ac:dyDescent="0.2">
      <c r="A31" s="88">
        <v>1243</v>
      </c>
      <c r="B31" s="84" t="s">
        <v>295</v>
      </c>
      <c r="C31" s="89">
        <v>26451</v>
      </c>
    </row>
    <row r="32" spans="1:5" x14ac:dyDescent="0.2">
      <c r="A32" s="88">
        <v>1244</v>
      </c>
      <c r="B32" s="84" t="s">
        <v>296</v>
      </c>
      <c r="C32" s="89">
        <v>10609017.220000001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8018612.1399999997</v>
      </c>
    </row>
    <row r="35" spans="1:5" x14ac:dyDescent="0.2">
      <c r="A35" s="88">
        <v>1247</v>
      </c>
      <c r="B35" s="84" t="s">
        <v>299</v>
      </c>
      <c r="C35" s="89">
        <v>769800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57365.2</v>
      </c>
    </row>
    <row r="38" spans="1:5" x14ac:dyDescent="0.2">
      <c r="A38" s="88">
        <v>1251</v>
      </c>
      <c r="B38" s="84" t="s">
        <v>303</v>
      </c>
      <c r="C38" s="89">
        <v>17365.2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40000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1501235.16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1501235.16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1495498.64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5736.52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877000.58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877000.58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877000.58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GABRIELA</cp:lastModifiedBy>
  <cp:lastPrinted>2020-04-23T17:15:38Z</cp:lastPrinted>
  <dcterms:created xsi:type="dcterms:W3CDTF">2012-12-11T20:36:24Z</dcterms:created>
  <dcterms:modified xsi:type="dcterms:W3CDTF">2020-04-24T18:03:16Z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