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<sst xmlns="http://schemas.openxmlformats.org/spreadsheetml/2006/main" count="31" uniqueCount="31">
  <si>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</si>
  <si>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</si>
  <si>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</si>
  <si>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</si>
  <si>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</si>
  <si>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</si>
  <si>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</si>
  <si>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</si>
  <si>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</si>
  <si>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</si>
  <si>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</si>
  <si>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</si>
  <si>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</si>
  <si>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</si>
  <si>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</si>
  <si>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</si>
  <si>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</si>
  <si>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</si>
  <si>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</si>
  <si>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</si>
  <si>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</si>
  <si>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</si>
  <si>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</si>
  <si>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</si>
  <si>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</si>
  <si>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</si>
  <si>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XICHU GTO
ESTADO ANALÍTICO DEL ACTIVO
Del 1 de Enero al AL 31 DE MARZO DEL 2020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</si>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</sst>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4" fillId="0" borderId="5" xfId="8" applyNumberFormat="1" applyFont="1" applyBorder="1" applyAlignment="1" applyProtection="1">
      <alignment horizontal="center" vertical="top"/>
      <protection locked="0"/>
    </xf>
    <xf numFmtId="0" fontId="0" fillId="0" borderId="0" xfId="0"/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58">
    <cellStyle name="Euro" xfId="1"/>
    <cellStyle name="Millares 2" xfId="2"/>
    <cellStyle name="Millares 2 2" xfId="3"/>
    <cellStyle name="Millares 2 2 2" xfId="44"/>
    <cellStyle name="Millares 2 2 3" xfId="35"/>
    <cellStyle name="Millares 2 2 4" xfId="26"/>
    <cellStyle name="Millares 2 2 5" xfId="17"/>
    <cellStyle name="Millares 2 3" xfId="4"/>
    <cellStyle name="Millares 2 3 2" xfId="45"/>
    <cellStyle name="Millares 2 3 3" xfId="36"/>
    <cellStyle name="Millares 2 3 4" xfId="27"/>
    <cellStyle name="Millares 2 3 5" xfId="18"/>
    <cellStyle name="Millares 2 4" xfId="52"/>
    <cellStyle name="Millares 2 5" xfId="43"/>
    <cellStyle name="Millares 2 6" xfId="34"/>
    <cellStyle name="Millares 2 7" xfId="25"/>
    <cellStyle name="Millares 2 8" xfId="16"/>
    <cellStyle name="Millares 3" xfId="5"/>
    <cellStyle name="Millares 3 2" xfId="53"/>
    <cellStyle name="Millares 3 3" xfId="46"/>
    <cellStyle name="Millares 3 4" xfId="37"/>
    <cellStyle name="Millares 3 5" xfId="28"/>
    <cellStyle name="Millares 3 6" xfId="19"/>
    <cellStyle name="Moneda 2" xfId="6"/>
    <cellStyle name="Moneda 2 2" xfId="47"/>
    <cellStyle name="Moneda 2 3" xfId="38"/>
    <cellStyle name="Moneda 2 4" xfId="29"/>
    <cellStyle name="Moneda 2 5" xfId="20"/>
    <cellStyle name="Normal" xfId="0" builtinId="0"/>
    <cellStyle name="Normal 2" xfId="7"/>
    <cellStyle name="Normal 2 2" xfId="8"/>
    <cellStyle name="Normal 2 3" xfId="54"/>
    <cellStyle name="Normal 2 4" xfId="48"/>
    <cellStyle name="Normal 2 5" xfId="39"/>
    <cellStyle name="Normal 2 6" xfId="30"/>
    <cellStyle name="Normal 2 7" xfId="21"/>
    <cellStyle name="Normal 3" xfId="9"/>
    <cellStyle name="Normal 3 2" xfId="55"/>
    <cellStyle name="Normal 3 3" xfId="49"/>
    <cellStyle name="Normal 3 4" xfId="40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7"/>
    <cellStyle name="Normal 6 2 3" xfId="51"/>
    <cellStyle name="Normal 6 2 4" xfId="42"/>
    <cellStyle name="Normal 6 2 5" xfId="33"/>
    <cellStyle name="Normal 6 2 6" xfId="24"/>
    <cellStyle name="Normal 6 3" xfId="56"/>
    <cellStyle name="Normal 6 4" xfId="50"/>
    <cellStyle name="Normal 6 5" xfId="41"/>
    <cellStyle name="Normal 6 6" xfId="32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K19" sqref="K1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271688650.23999995</v>
      </c>
      <c r="D4" s="13">
        <f>SUM(D6+D15)</f>
        <v>102674700.06</v>
      </c>
      <c r="E4" s="13">
        <f>SUM(E6+E15)</f>
        <v>100700346.35999998</v>
      </c>
      <c r="F4" s="13">
        <f>SUM(F6+F15)</f>
        <v>273663003.94</v>
      </c>
      <c r="G4" s="13">
        <f>SUM(G6+G15)</f>
        <v>1974353.7000000104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25402106.27</v>
      </c>
      <c r="D6" s="13">
        <f>SUM(D7:D13)</f>
        <v>89778485.469999999</v>
      </c>
      <c r="E6" s="13">
        <f>SUM(E7:E13)</f>
        <v>100232347.25999999</v>
      </c>
      <c r="F6" s="13">
        <f>SUM(F7:F13)</f>
        <v>14948244.48</v>
      </c>
      <c r="G6" s="18">
        <f>SUM(G7:G13)</f>
        <v>-10453861.789999999</v>
      </c>
    </row>
    <row r="7" spans="1:7" x14ac:dyDescent="0.2">
      <c r="A7" s="3">
        <v>1110</v>
      </c>
      <c r="B7" s="7" t="s">
        <v>9</v>
      </c>
      <c r="C7" s="18">
        <v>-20526325.859999999</v>
      </c>
      <c r="D7" s="18">
        <v>54409662.329999998</v>
      </c>
      <c r="E7" s="18">
        <v>61761926.409999996</v>
      </c>
      <c r="F7" s="18">
        <f>C7+D7-E7</f>
        <v>-27878589.939999998</v>
      </c>
      <c r="G7" s="18">
        <f t="shared" ref="G7:G13" si="0">F7-C7</f>
        <v>-7352264.0799999982</v>
      </c>
    </row>
    <row r="8" spans="1:7" x14ac:dyDescent="0.2">
      <c r="A8" s="3">
        <v>1120</v>
      </c>
      <c r="B8" s="7" t="s">
        <v>10</v>
      </c>
      <c r="C8" s="18">
        <v>41963879.109999999</v>
      </c>
      <c r="D8" s="18">
        <v>35139510.049999997</v>
      </c>
      <c r="E8" s="18">
        <v>34793231.439999998</v>
      </c>
      <c r="F8" s="18">
        <f t="shared" ref="F8:F13" si="1">C8+D8-E8</f>
        <v>42310157.719999999</v>
      </c>
      <c r="G8" s="18">
        <f t="shared" si="0"/>
        <v>346278.6099999994</v>
      </c>
    </row>
    <row r="9" spans="1:7" x14ac:dyDescent="0.2">
      <c r="A9" s="3">
        <v>1130</v>
      </c>
      <c r="B9" s="7" t="s">
        <v>11</v>
      </c>
      <c r="C9" s="18">
        <v>3936439.63</v>
      </c>
      <c r="D9" s="18">
        <v>229313.09</v>
      </c>
      <c r="E9" s="18">
        <v>3677189.41</v>
      </c>
      <c r="F9" s="18">
        <f t="shared" si="1"/>
        <v>488563.30999999959</v>
      </c>
      <c r="G9" s="18">
        <f t="shared" si="0"/>
        <v>-3447876.3200000003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28113.39</v>
      </c>
      <c r="D11" s="18">
        <v>0</v>
      </c>
      <c r="E11" s="18">
        <v>0</v>
      </c>
      <c r="F11" s="18">
        <f t="shared" si="1"/>
        <v>28113.39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246286543.96999997</v>
      </c>
      <c r="D15" s="13">
        <f>SUM(D16:D24)</f>
        <v>12896214.59</v>
      </c>
      <c r="E15" s="13">
        <f>SUM(E16:E24)</f>
        <v>467999.1</v>
      </c>
      <c r="F15" s="13">
        <f>SUM(F16:F24)</f>
        <v>258714759.45999998</v>
      </c>
      <c r="G15" s="13">
        <f>SUM(G16:G24)</f>
        <v>12428215.49000001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225652780.88</v>
      </c>
      <c r="D18" s="19">
        <v>12896214.59</v>
      </c>
      <c r="E18" s="19">
        <v>467999.1</v>
      </c>
      <c r="F18" s="19">
        <f t="shared" si="3"/>
        <v>238080996.37</v>
      </c>
      <c r="G18" s="19">
        <f t="shared" si="2"/>
        <v>12428215.49000001</v>
      </c>
    </row>
    <row r="19" spans="1:7" x14ac:dyDescent="0.2">
      <c r="A19" s="3">
        <v>1240</v>
      </c>
      <c r="B19" s="7" t="s">
        <v>18</v>
      </c>
      <c r="C19" s="18">
        <v>23857160.789999999</v>
      </c>
      <c r="D19" s="18">
        <v>0</v>
      </c>
      <c r="E19" s="18">
        <v>0</v>
      </c>
      <c r="F19" s="18">
        <f t="shared" si="3"/>
        <v>23857160.789999999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57365.2</v>
      </c>
      <c r="D20" s="18">
        <v>0</v>
      </c>
      <c r="E20" s="18">
        <v>0</v>
      </c>
      <c r="F20" s="18">
        <f t="shared" si="3"/>
        <v>57365.2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-4550236.6100000003</v>
      </c>
      <c r="D21" s="18">
        <v>0</v>
      </c>
      <c r="E21" s="18">
        <v>0</v>
      </c>
      <c r="F21" s="18">
        <f t="shared" si="3"/>
        <v>-4550236.6100000003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1269473.71</v>
      </c>
      <c r="D22" s="18">
        <v>0</v>
      </c>
      <c r="E22" s="18">
        <v>0</v>
      </c>
      <c r="F22" s="18">
        <f t="shared" si="3"/>
        <v>1269473.71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A30" s="25"/>
      <c r="B30" s="28"/>
      <c r="C30" s="30"/>
      <c r="D30" s="29"/>
      <c r="E30" s="24"/>
      <c r="F30" s="24"/>
      <c r="G30" s="24"/>
    </row>
    <row r="31" spans="1:7" x14ac:dyDescent="0.2">
      <c r="A31" s="25"/>
      <c r="B31" s="27" t="s">
        <v>27</v>
      </c>
      <c r="C31" s="30"/>
      <c r="D31" s="29"/>
      <c r="E31" s="29"/>
      <c r="F31" s="26" t="s">
        <v>28</v>
      </c>
      <c r="G31" s="25"/>
    </row>
    <row r="32" spans="1:7" x14ac:dyDescent="0.2">
      <c r="A32" s="25"/>
      <c r="B32" s="27" t="s">
        <v>29</v>
      </c>
      <c r="C32" s="30"/>
      <c r="D32" s="29"/>
      <c r="E32" s="29"/>
      <c r="F32" s="26" t="s">
        <v>30</v>
      </c>
      <c r="G32" s="25"/>
    </row>
    <row r="33" spans="2:6" x14ac:dyDescent="0.2">
      <c r="B33" s="30"/>
      <c r="C33" s="30"/>
      <c r="D33" s="29"/>
      <c r="E33" s="29"/>
      <c r="F33" s="29"/>
    </row>
  </sheetData>
  <sheetProtection formatCells="0" formatColumns="0" formatRows="0" autoFilter="0"/>
  <mergeCells count="3">
    <mergeCell ref="A1:G1"/>
    <mergeCell ref="B26:G26"/>
    <mergeCell ref="E30:G30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2020-06-12T22:52:54Z</cp:lastPrinted>
  <dcterms:created xsi:type="dcterms:W3CDTF">2014-02-09T04:04:15Z</dcterms:created>
  <dcterms:modified xsi:type="dcterms:W3CDTF">2020-06-12T22:53:18Z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