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<sst xmlns="http://schemas.openxmlformats.org/spreadsheetml/2006/main" count="31" uniqueCount="31">
  <si>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</si>
  <si>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</si>
  <si>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</si>
  <si>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</si>
  <si>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</si>
  <si>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</si>
  <si>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</si>
  <si>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</si>
  <si>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</si>
  <si>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</si>
  <si>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</si>
  <si>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</si>
  <si>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</si>
  <si>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</si>
  <si>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</si>
  <si>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</si>
  <si>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</si>
  <si>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</si>
  <si>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</si>
  <si>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</si>
  <si>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</si>
  <si>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</si>
  <si>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</si>
  <si>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</si>
  <si>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</si>
  <si>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</si>
  <si>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XICHU GTO
ESTADO ANALÍTICO DEL ACTIVO
Del 1 de Enero al AL 30 DE SEPTIEMBRE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</si>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</sst>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4" fillId="0" borderId="5" xfId="8" applyNumberFormat="1" applyFont="1" applyBorder="1" applyAlignment="1" applyProtection="1">
      <alignment horizontal="center" vertical="top"/>
      <protection locked="0"/>
    </xf>
    <xf numFmtId="0" fontId="0" fillId="0" borderId="0" xfId="0"/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40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34"/>
    <cellStyle name="Millares 2 5" xfId="25"/>
    <cellStyle name="Millares 2 6" xfId="16"/>
    <cellStyle name="Millares 3" xfId="5"/>
    <cellStyle name="Millares 3 2" xfId="35"/>
    <cellStyle name="Millares 3 3" xfId="28"/>
    <cellStyle name="Millares 3 4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6"/>
    <cellStyle name="Normal 2 4" xfId="30"/>
    <cellStyle name="Normal 2 5" xfId="21"/>
    <cellStyle name="Normal 3" xfId="9"/>
    <cellStyle name="Normal 3 2" xfId="37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9"/>
    <cellStyle name="Normal 6 2 3" xfId="33"/>
    <cellStyle name="Normal 6 2 4" xfId="24"/>
    <cellStyle name="Normal 6 3" xfId="38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C31" sqref="C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237215716.91999999</v>
      </c>
      <c r="D4" s="13">
        <f>SUM(D6+D15)</f>
        <v>252575692.33999997</v>
      </c>
      <c r="E4" s="13">
        <f>SUM(E6+E15)</f>
        <v>223791703.68000001</v>
      </c>
      <c r="F4" s="13">
        <f>SUM(F6+F15)</f>
        <v>265999705.57999995</v>
      </c>
      <c r="G4" s="13">
        <f>SUM(G6+G15)</f>
        <v>28783988.659999963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26227132.430000003</v>
      </c>
      <c r="D6" s="13">
        <f>SUM(D7:D13)</f>
        <v>223992178.05999997</v>
      </c>
      <c r="E6" s="13">
        <f>SUM(E7:E13)</f>
        <v>221087268.03</v>
      </c>
      <c r="F6" s="13">
        <f>SUM(F7:F13)</f>
        <v>29132042.459999982</v>
      </c>
      <c r="G6" s="18">
        <f>SUM(G7:G13)</f>
        <v>2904910.0299999788</v>
      </c>
    </row>
    <row r="7" spans="1:7" x14ac:dyDescent="0.2">
      <c r="A7" s="3">
        <v>1110</v>
      </c>
      <c r="B7" s="7" t="s">
        <v>9</v>
      </c>
      <c r="C7" s="18">
        <v>-21587671.719999999</v>
      </c>
      <c r="D7" s="18">
        <v>134943213.75999999</v>
      </c>
      <c r="E7" s="18">
        <v>129518334.17</v>
      </c>
      <c r="F7" s="18">
        <f>C7+D7-E7</f>
        <v>-16162792.13000001</v>
      </c>
      <c r="G7" s="18">
        <f t="shared" ref="G7:G13" si="0">F7-C7</f>
        <v>5424879.5899999887</v>
      </c>
    </row>
    <row r="8" spans="1:7" x14ac:dyDescent="0.2">
      <c r="A8" s="3">
        <v>1120</v>
      </c>
      <c r="B8" s="7" t="s">
        <v>10</v>
      </c>
      <c r="C8" s="18">
        <v>42063903.920000002</v>
      </c>
      <c r="D8" s="18">
        <v>83973722.099999994</v>
      </c>
      <c r="E8" s="18">
        <v>83087191.590000004</v>
      </c>
      <c r="F8" s="18">
        <f t="shared" ref="F8:F13" si="1">C8+D8-E8</f>
        <v>42950434.429999992</v>
      </c>
      <c r="G8" s="18">
        <f t="shared" si="0"/>
        <v>886530.50999999046</v>
      </c>
    </row>
    <row r="9" spans="1:7" x14ac:dyDescent="0.2">
      <c r="A9" s="3">
        <v>1130</v>
      </c>
      <c r="B9" s="7" t="s">
        <v>11</v>
      </c>
      <c r="C9" s="18">
        <v>5722786.8399999999</v>
      </c>
      <c r="D9" s="18">
        <v>5075242.2</v>
      </c>
      <c r="E9" s="18">
        <v>8481742.2699999996</v>
      </c>
      <c r="F9" s="18">
        <f t="shared" si="1"/>
        <v>2316286.7699999996</v>
      </c>
      <c r="G9" s="18">
        <f t="shared" si="0"/>
        <v>-3406500.0700000003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28113.39</v>
      </c>
      <c r="D11" s="18">
        <v>0</v>
      </c>
      <c r="E11" s="18">
        <v>0</v>
      </c>
      <c r="F11" s="18">
        <f t="shared" si="1"/>
        <v>28113.39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210988584.48999998</v>
      </c>
      <c r="D15" s="13">
        <f>SUM(D16:D24)</f>
        <v>28583514.280000001</v>
      </c>
      <c r="E15" s="13">
        <f>SUM(E16:E24)</f>
        <v>2704435.65</v>
      </c>
      <c r="F15" s="13">
        <f>SUM(F16:F24)</f>
        <v>236867663.11999997</v>
      </c>
      <c r="G15" s="13">
        <f>SUM(G16:G24)</f>
        <v>25879078.629999984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191162342.13999999</v>
      </c>
      <c r="D18" s="19">
        <v>26676679.940000001</v>
      </c>
      <c r="E18" s="19">
        <v>2689527.33</v>
      </c>
      <c r="F18" s="19">
        <f t="shared" si="3"/>
        <v>215149494.74999997</v>
      </c>
      <c r="G18" s="19">
        <f t="shared" si="2"/>
        <v>23987152.609999985</v>
      </c>
    </row>
    <row r="19" spans="1:7" x14ac:dyDescent="0.2">
      <c r="A19" s="3">
        <v>1240</v>
      </c>
      <c r="B19" s="7" t="s">
        <v>18</v>
      </c>
      <c r="C19" s="18">
        <v>21548404.890000001</v>
      </c>
      <c r="D19" s="18">
        <v>1906834.34</v>
      </c>
      <c r="E19" s="18">
        <v>14908.32</v>
      </c>
      <c r="F19" s="18">
        <f t="shared" si="3"/>
        <v>23440330.91</v>
      </c>
      <c r="G19" s="18">
        <f t="shared" si="2"/>
        <v>1891926.0199999996</v>
      </c>
    </row>
    <row r="20" spans="1:7" x14ac:dyDescent="0.2">
      <c r="A20" s="3">
        <v>1250</v>
      </c>
      <c r="B20" s="7" t="s">
        <v>19</v>
      </c>
      <c r="C20" s="18">
        <v>57365.2</v>
      </c>
      <c r="D20" s="18">
        <v>0</v>
      </c>
      <c r="E20" s="18">
        <v>0</v>
      </c>
      <c r="F20" s="18">
        <f t="shared" si="3"/>
        <v>57365.2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-3049001.45</v>
      </c>
      <c r="D21" s="18">
        <v>0</v>
      </c>
      <c r="E21" s="18">
        <v>0</v>
      </c>
      <c r="F21" s="18">
        <f t="shared" si="3"/>
        <v>-3049001.45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1269473.71</v>
      </c>
      <c r="D22" s="18">
        <v>0</v>
      </c>
      <c r="E22" s="18">
        <v>0</v>
      </c>
      <c r="F22" s="18">
        <f t="shared" si="3"/>
        <v>1269473.71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A30" s="25"/>
      <c r="B30" s="30"/>
      <c r="C30" s="30"/>
      <c r="D30" s="29"/>
      <c r="E30" s="29"/>
      <c r="F30" s="29"/>
      <c r="G30" s="25"/>
    </row>
    <row r="31" spans="1:7" x14ac:dyDescent="0.2">
      <c r="A31" s="25"/>
      <c r="B31" s="28"/>
      <c r="C31" s="30"/>
      <c r="D31" s="29"/>
      <c r="E31" s="24"/>
      <c r="F31" s="24"/>
      <c r="G31" s="24"/>
    </row>
    <row r="32" spans="1:7" x14ac:dyDescent="0.2">
      <c r="A32" s="25"/>
      <c r="B32" s="27" t="s">
        <v>27</v>
      </c>
      <c r="C32" s="30"/>
      <c r="D32" s="29"/>
      <c r="E32" s="29"/>
      <c r="F32" s="26" t="s">
        <v>28</v>
      </c>
      <c r="G32" s="25"/>
    </row>
    <row r="33" spans="2:6" x14ac:dyDescent="0.2">
      <c r="B33" s="27" t="s">
        <v>29</v>
      </c>
      <c r="C33" s="30"/>
      <c r="D33" s="29"/>
      <c r="E33" s="29"/>
      <c r="F33" s="26" t="s">
        <v>30</v>
      </c>
    </row>
    <row r="34" spans="2:6" x14ac:dyDescent="0.2">
      <c r="B34" s="30"/>
      <c r="C34" s="30"/>
      <c r="D34" s="29"/>
      <c r="E34" s="29"/>
      <c r="F34" s="29"/>
    </row>
  </sheetData>
  <sheetProtection formatCells="0" formatColumns="0" formatRows="0" autoFilter="0"/>
  <mergeCells count="3">
    <mergeCell ref="A1:G1"/>
    <mergeCell ref="B26:G26"/>
    <mergeCell ref="E31:G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2020-02-15T21:40:11Z</cp:lastPrinted>
  <dcterms:created xsi:type="dcterms:W3CDTF">2014-02-09T04:04:15Z</dcterms:created>
  <dcterms:modified xsi:type="dcterms:W3CDTF">2020-02-15T21:40:37Z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