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<sst xmlns="http://schemas.openxmlformats.org/spreadsheetml/2006/main" count="59" uniqueCount="59">
  <si>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</si>
  <si>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</si>
  <si>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</si>
  <si>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</si>
  <si>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</si>
  <si>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</si>
  <si>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</si>
  <si>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</si>
  <si>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</si>
  <si>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</si>
  <si>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</si>
  <si>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</si>
  <si>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</si>
  <si>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</si>
  <si>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</si>
  <si>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</si>
  <si>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</si>
  <si>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</si>
  <si>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</si>
  <si>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</si>
  <si>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</si>
  <si>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</si>
  <si>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</si>
  <si>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</si>
  <si>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</si>
  <si>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</si>
  <si>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</si>
  <si>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</si>
  <si>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</si>
  <si>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</si>
  <si>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</si>
  <si>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</si>
  <si>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</si>
  <si>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</si>
  <si>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</si>
  <si>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</si>
  <si>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</si>
  <si>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</si>
  <si>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</si>
  <si>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</si>
  <si>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</si>
  <si>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</si>
  <si>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</si>
  <si>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</si>
  <si>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</si>
  <si>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</si>
  <si>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</si>
  <si>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</si>
  <si>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</si>
  <si>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</si>
  <si>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</si>
  <si>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</si>
  <si>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</si>
  <si>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</si>
  <si>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</si>
  <si>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</si>
  <si>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</si>
  <si>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</si>
  <si>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XICHU GTO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</si>
</sst>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-10823627.73</v>
      </c>
      <c r="C5" s="12">
        <v>-21587671.719999999</v>
      </c>
      <c r="D5" s="17"/>
      <c r="E5" s="11" t="s">
        <v>41</v>
      </c>
      <c r="F5" s="12">
        <v>11592856.789999999</v>
      </c>
      <c r="G5" s="5">
        <v>9707568.7300000004</v>
      </c>
    </row>
    <row r="6" spans="1:7" x14ac:dyDescent="0.2">
      <c r="A6" s="30" t="s">
        <v>28</v>
      </c>
      <c r="B6" s="12">
        <v>43118141.439999998</v>
      </c>
      <c r="C6" s="12">
        <v>42063903.920000002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2153380.77</v>
      </c>
      <c r="C7" s="12">
        <v>5722786.8399999999</v>
      </c>
      <c r="D7" s="17"/>
      <c r="E7" s="11" t="s">
        <v>11</v>
      </c>
      <c r="F7" s="12">
        <v>324272.90999999997</v>
      </c>
      <c r="G7" s="5">
        <v>324272.90999999997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28113.39</v>
      </c>
      <c r="C9" s="12">
        <v>28113.39</v>
      </c>
      <c r="D9" s="17"/>
      <c r="E9" s="11" t="s">
        <v>43</v>
      </c>
      <c r="F9" s="12">
        <v>0</v>
      </c>
      <c r="G9" s="42">
        <v>2900000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34476007.869999997</v>
      </c>
      <c r="C13" s="10">
        <f>SUM(C5:C11)</f>
        <v>26227132.430000003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11917129.699999999</v>
      </c>
      <c r="G14" s="5">
        <f>SUM(G5:G12)</f>
        <v>12931841.640000001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215149494.75</v>
      </c>
      <c r="C18" s="12">
        <v>191162342.13999999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23411223.66</v>
      </c>
      <c r="C19" s="12">
        <v>21548404.890000001</v>
      </c>
      <c r="D19" s="17"/>
      <c r="E19" s="11" t="s">
        <v>16</v>
      </c>
      <c r="F19" s="12">
        <v>2900000</v>
      </c>
      <c r="G19" s="5">
        <v>2900000</v>
      </c>
    </row>
    <row r="20" spans="1:7" x14ac:dyDescent="0.2">
      <c r="A20" s="30" t="s">
        <v>37</v>
      </c>
      <c r="B20" s="12">
        <v>57365.2</v>
      </c>
      <c r="C20" s="12">
        <v>57365.2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-3049001.45</v>
      </c>
      <c r="C21" s="12">
        <v>-3049001.45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1269473.71</v>
      </c>
      <c r="C22" s="12">
        <v>1269473.71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2900000</v>
      </c>
      <c r="G24" s="5">
        <f>SUM(G17:G22)</f>
        <v>2900000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236838555.87</v>
      </c>
      <c r="C26" s="10">
        <f>SUM(C16:C24)</f>
        <v>210988584.48999998</v>
      </c>
      <c r="D26" s="17"/>
      <c r="E26" s="39" t="s">
        <v>57</v>
      </c>
      <c r="F26" s="10">
        <f>SUM(F24+F14)</f>
        <v>14817129.699999999</v>
      </c>
      <c r="G26" s="6">
        <f>SUM(G14+G24)</f>
        <v>15831841.640000001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271314563.74000001</v>
      </c>
      <c r="C28" s="10">
        <f>C13+C26</f>
        <v>237215716.91999999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16732182.1</v>
      </c>
      <c r="G30" s="6">
        <f>SUM(G31:G33)</f>
        <v>16732182.1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16197310.1</v>
      </c>
      <c r="G31" s="5">
        <v>16197310.1</v>
      </c>
    </row>
    <row r="32" spans="1:7" x14ac:dyDescent="0.2">
      <c r="A32" s="31"/>
      <c r="B32" s="15"/>
      <c r="C32" s="15"/>
      <c r="D32" s="17"/>
      <c r="E32" s="11" t="s">
        <v>18</v>
      </c>
      <c r="F32" s="12">
        <v>534872</v>
      </c>
      <c r="G32" s="5">
        <v>534872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239765251.94</v>
      </c>
      <c r="G35" s="6">
        <f>SUM(G36:G40)</f>
        <v>204651693.18000001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35252931</v>
      </c>
      <c r="G36" s="5">
        <v>53041163.93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204512320.94</v>
      </c>
      <c r="G37" s="5">
        <v>151610529.25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256497434.03999999</v>
      </c>
      <c r="G46" s="5">
        <f>SUM(G42+G35+G30)</f>
        <v>221383875.28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271314563.74000001</v>
      </c>
      <c r="G48" s="20">
        <f>G46+G26</f>
        <v>237215716.92000002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MONC</cp:lastModifiedBy>
  <cp:lastPrinted>2018-03-04T05:00:29Z</cp:lastPrinted>
  <dcterms:created xsi:type="dcterms:W3CDTF">2012-12-11T20:26:08Z</dcterms:created>
  <dcterms:modified xsi:type="dcterms:W3CDTF">2020-01-13T22:16:35Z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